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codeName="ThisWorkbook" defaultThemeVersion="166925"/>
  <xr:revisionPtr revIDLastSave="0" documentId="8_{0C0608EF-E0A0-8344-8CE5-0F2A88339085}" xr6:coauthVersionLast="47" xr6:coauthVersionMax="47" xr10:uidLastSave="{00000000-0000-0000-0000-000000000000}"/>
  <bookViews>
    <workbookView xWindow="0" yWindow="500" windowWidth="25600" windowHeight="15540" tabRatio="718" xr2:uid="{D9A90738-7B40-1249-97B8-1A03C34F4CB1}"/>
  </bookViews>
  <sheets>
    <sheet name="Template Distance ville" sheetId="1" r:id="rId1"/>
    <sheet name="N'ZEREKORE" sheetId="3" state="veryHidden" r:id="rId2"/>
    <sheet name="BOKE" sheetId="4" state="veryHidden" r:id="rId3"/>
    <sheet name="MAMOU" sheetId="5" state="veryHidden" r:id="rId4"/>
    <sheet name="Calc" sheetId="10" state="veryHidden" r:id="rId5"/>
    <sheet name="FARANAH" sheetId="8" state="veryHidden" r:id="rId6"/>
    <sheet name="KINDIA" sheetId="6" state="veryHidden" r:id="rId7"/>
    <sheet name="LABE" sheetId="7" state="veryHidden" r:id="rId8"/>
    <sheet name="KANKAN" sheetId="9" state="veryHidden" r:id="rId9"/>
    <sheet name="kilo" sheetId="2" state="veryHidden" r:id="rId10"/>
  </sheets>
  <definedNames>
    <definedName name="_1_0__123Grap" localSheetId="0" hidden="1">#REF!</definedName>
    <definedName name="_1_0__123Grap" hidden="1">#REF!</definedName>
    <definedName name="_2_0__123Grap" localSheetId="0" hidden="1">#REF!</definedName>
    <definedName name="_2_0__123Grap" hidden="1">#REF!</definedName>
    <definedName name="_34_0__123Grap" localSheetId="0" hidden="1">#REF!</definedName>
    <definedName name="_34_0__123Grap" hidden="1">#REF!</definedName>
    <definedName name="_35_0__123Grap" localSheetId="0" hidden="1">#REF!</definedName>
    <definedName name="_35_0__123Grap" hidden="1">#REF!</definedName>
    <definedName name="_Key1" localSheetId="0" hidden="1">#REF!</definedName>
    <definedName name="_Key1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Errrrrr" localSheetId="0" hidden="1">#REF!</definedName>
    <definedName name="Errrrrr" hidden="1">#REF!</definedName>
    <definedName name="key" localSheetId="0" hidden="1">#REF!</definedName>
    <definedName name="key" hidden="1">#REF!</definedName>
    <definedName name="Prefecture">Calc!$A$4:$H$4</definedName>
    <definedName name="q" localSheetId="9" hidden="1">{"Form DD",#N/A,FALSE,"DD";"EE",#N/A,FALSE,"EE";"Indirects",#N/A,FALSE,"DD"}</definedName>
    <definedName name="q" hidden="1">{"Form DD",#N/A,FALSE,"DD";"EE",#N/A,FALSE,"EE";"Indirects",#N/A,FALSE,"DD"}</definedName>
    <definedName name="SP_BOKE">Calc!$C$5:$C$10</definedName>
    <definedName name="SP_FARANAH">Calc!$G$5:$G$9</definedName>
    <definedName name="SP_KANKAN">Calc!$A$117:$F$117</definedName>
    <definedName name="SP_KINDIA">Calc!$E$5:$E$10</definedName>
    <definedName name="SP_LABE">Calc!$F$5:$F$10</definedName>
    <definedName name="SP_MAMOU">Calc!$D$5:$D$8</definedName>
    <definedName name="SP_NZEREKORE">Calc!$B$5:$B$11</definedName>
    <definedName name="SSP_BEYLA">'Template Distance ville'!$AE$23:$AE$37</definedName>
    <definedName name="SSP_BOFFA">'Template Distance ville'!$AR$23:$AR$31</definedName>
    <definedName name="SSP_BOKE">'Template Distance ville'!$AI$23:$AI$33</definedName>
    <definedName name="SSP_COYAH">'Template Distance ville'!$AY$23:$AY$27</definedName>
    <definedName name="SSP_DABOLA">'Template Distance ville'!$BH$23:$BH$32</definedName>
    <definedName name="SSP_DALABA">'Template Distance ville'!$AT$23:$AT$33</definedName>
    <definedName name="SSP_DINGUIRAYE">'Template Distance ville'!$BI$23:$BI$31</definedName>
    <definedName name="SSP_DUBREKA">'Template Distance ville'!$AZ$23:$AZ$30</definedName>
    <definedName name="SSP_FARANAH">'Template Distance ville'!$BF$23:$BF$34</definedName>
    <definedName name="SSP_FORECARIAH">'Template Distance ville'!$AX$23:$AX$33</definedName>
    <definedName name="SSP_FRIA">'Template Distance ville'!$AQ$23:$AQ$27</definedName>
    <definedName name="SSP_GAOUAL">'Template Distance ville'!$AJ$23:$AJ$31</definedName>
    <definedName name="SSP_GUECKEDOU">'Template Distance ville'!$AG$23:$AG$34</definedName>
    <definedName name="SSP_KANKAN">'Template Distance ville'!$AL$23:$AL$36</definedName>
    <definedName name="SSP_KEROUANE">'Template Distance ville'!$AN$23:$AN$31</definedName>
    <definedName name="SSP_KINDIA">'Template Distance ville'!$AV$23:$AV$33</definedName>
    <definedName name="SSP_KISSIDOUGOU">'Template Distance ville'!$BG$23:$BG$36</definedName>
    <definedName name="SSP_KOUBIA">'Template Distance ville'!$BD$23:$BD$29</definedName>
    <definedName name="SSP_KOUDARA">'Template Distance ville'!$AK$23:$AK$30</definedName>
    <definedName name="SSP_KOUROUSSA">'Template Distance ville'!$AP$23:$AP$35</definedName>
    <definedName name="SSP_LABE">'Template Distance ville'!$BA$23:$BA$36</definedName>
    <definedName name="SSP_LELOUMA">'Template Distance ville'!$BB$23:$BB$34</definedName>
    <definedName name="SSP_LOLA">'Template Distance ville'!$AD$23:$AD$32</definedName>
    <definedName name="SSP_MACENTA">'Template Distance ville'!$AC$23:$AC$38</definedName>
    <definedName name="SSP_MALI">'Template Distance ville'!$BC$23:$BC$36</definedName>
    <definedName name="SSP_MAMOU">'Template Distance ville'!$AS$23:$AS$37</definedName>
    <definedName name="SSP_MANDIANA">'Template Distance ville'!$AO$23:$AO$35</definedName>
    <definedName name="SSP_NZEREKORE">'Template Distance ville'!$AF$23:$AF$34</definedName>
    <definedName name="SSP_PITA">'Template Distance ville'!$AU$23:$AU$35</definedName>
    <definedName name="SSP_SIGUIRI">'Template Distance ville'!$AM$23:$AM$35</definedName>
    <definedName name="SSP_TELIMELE">'Template Distance ville'!$AW$23:$AW$37</definedName>
    <definedName name="SSP_TOUGUE">'Template Distance ville'!$BE$23:$BE$33</definedName>
    <definedName name="SSP_YOMOU">'Template Distance ville'!$AH$23:$AH$30</definedName>
    <definedName name="w" localSheetId="9" hidden="1">{"One Year",#N/A,FALSE,"Summary"}</definedName>
    <definedName name="w" hidden="1">{"One Year",#N/A,FALSE,"Summary"}</definedName>
    <definedName name="west" localSheetId="0" hidden="1">#REF!</definedName>
    <definedName name="west" hidden="1">#REF!</definedName>
    <definedName name="wrn.All._.Grant._.Forms." localSheetId="9" hidden="1">{"Form DD",#N/A,FALSE,"DD";"EE",#N/A,FALSE,"EE";"Indirects",#N/A,FALSE,"DD"}</definedName>
    <definedName name="wrn.All._.Grant._.Forms." hidden="1">{"Form DD",#N/A,FALSE,"DD";"EE",#N/A,FALSE,"EE";"Indirects",#N/A,FALSE,"DD"}</definedName>
    <definedName name="wrn.Summary._.1._.Year." localSheetId="9" hidden="1">{"One Year",#N/A,FALSE,"Summary"}</definedName>
    <definedName name="wrn.Summary._.1._.Year." hidden="1">{"One Year",#N/A,FALSE,"Summary"}</definedName>
    <definedName name="_xlnm.Print_Area" localSheetId="2">BOKE!$A$1:$K$56</definedName>
    <definedName name="_xlnm.Print_Area" localSheetId="8">KANKAN!$A$1:$N$79</definedName>
    <definedName name="_xlnm.Print_Area" localSheetId="7">LABE!$A$1:$O$75</definedName>
    <definedName name="_xlnm.Print_Area" localSheetId="3">MAMOU!$A$1:$O$47</definedName>
    <definedName name="_xlnm.Print_Area" localSheetId="1">'N''ZEREKORE'!$A$1:$P$93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0" i="2" l="1"/>
  <c r="AA16" i="10"/>
  <c r="BO3580" i="1"/>
  <c r="BO3579" i="1"/>
  <c r="BO3578" i="1"/>
  <c r="BO3577" i="1"/>
  <c r="BO3576" i="1"/>
  <c r="BO3575" i="1"/>
  <c r="BO3574" i="1"/>
  <c r="BO3573" i="1"/>
  <c r="BO3572" i="1"/>
  <c r="BO3571" i="1"/>
  <c r="BO3570" i="1"/>
  <c r="BO3569" i="1"/>
  <c r="BO3568" i="1"/>
  <c r="BO3567" i="1"/>
  <c r="BO3566" i="1"/>
  <c r="BO3565" i="1"/>
  <c r="BO3564" i="1"/>
  <c r="BO3563" i="1"/>
  <c r="BO3562" i="1"/>
  <c r="BO3561" i="1"/>
  <c r="BO3560" i="1"/>
  <c r="BO3559" i="1"/>
  <c r="BO3558" i="1"/>
  <c r="BO3557" i="1"/>
  <c r="BO3556" i="1"/>
  <c r="BO3555" i="1"/>
  <c r="BO3554" i="1"/>
  <c r="BO3553" i="1"/>
  <c r="BO3552" i="1"/>
  <c r="BO3551" i="1"/>
  <c r="BO3550" i="1"/>
  <c r="BO3549" i="1"/>
  <c r="BO3548" i="1"/>
  <c r="BO3547" i="1"/>
  <c r="BO3546" i="1"/>
  <c r="BO3545" i="1"/>
  <c r="BO3544" i="1"/>
  <c r="BO3543" i="1"/>
  <c r="BO3542" i="1"/>
  <c r="BO3541" i="1"/>
  <c r="BO3540" i="1"/>
  <c r="BO3539" i="1"/>
  <c r="BO3538" i="1"/>
  <c r="BO3537" i="1"/>
  <c r="BO3536" i="1"/>
  <c r="BO3535" i="1"/>
  <c r="BO3534" i="1"/>
  <c r="BO3533" i="1"/>
  <c r="BO3532" i="1"/>
  <c r="BO3531" i="1"/>
  <c r="BO3530" i="1"/>
  <c r="BO3529" i="1"/>
  <c r="BO3528" i="1"/>
  <c r="BO3527" i="1"/>
  <c r="BO3526" i="1"/>
  <c r="BO3525" i="1"/>
  <c r="BO3524" i="1"/>
  <c r="BO3523" i="1"/>
  <c r="BO3522" i="1"/>
  <c r="BO3521" i="1"/>
  <c r="BO3520" i="1"/>
  <c r="BO3519" i="1"/>
  <c r="BO3518" i="1"/>
  <c r="BO3517" i="1"/>
  <c r="BO3516" i="1"/>
  <c r="BO3515" i="1"/>
  <c r="BO3514" i="1"/>
  <c r="BO3513" i="1"/>
  <c r="BO3512" i="1"/>
  <c r="BO3511" i="1"/>
  <c r="BO3510" i="1"/>
  <c r="BO3509" i="1"/>
  <c r="BO3508" i="1"/>
  <c r="BO3507" i="1"/>
  <c r="BO3506" i="1"/>
  <c r="BO3505" i="1"/>
  <c r="BO3504" i="1"/>
  <c r="BO3503" i="1"/>
  <c r="BO3502" i="1"/>
  <c r="BO3501" i="1"/>
  <c r="BO3500" i="1"/>
  <c r="BO3499" i="1"/>
  <c r="BO3498" i="1"/>
  <c r="BO3497" i="1"/>
  <c r="BO3496" i="1"/>
  <c r="BO3495" i="1"/>
  <c r="BO3494" i="1"/>
  <c r="BO3493" i="1"/>
  <c r="BO3492" i="1"/>
  <c r="BO3491" i="1"/>
  <c r="BO3490" i="1"/>
  <c r="BO3489" i="1"/>
  <c r="BO3488" i="1"/>
  <c r="BO3487" i="1"/>
  <c r="BO3486" i="1"/>
  <c r="BO3485" i="1"/>
  <c r="BO3484" i="1"/>
  <c r="BO3483" i="1"/>
  <c r="BO3482" i="1"/>
  <c r="BO3481" i="1"/>
  <c r="BO3480" i="1"/>
  <c r="BO3479" i="1"/>
  <c r="BO3478" i="1"/>
  <c r="BO3477" i="1"/>
  <c r="BO3476" i="1"/>
  <c r="BO3475" i="1"/>
  <c r="BO3474" i="1"/>
  <c r="BO3473" i="1"/>
  <c r="BO3472" i="1"/>
  <c r="BO3471" i="1"/>
  <c r="BO3470" i="1"/>
  <c r="BO3469" i="1"/>
  <c r="BO3468" i="1"/>
  <c r="BO3467" i="1"/>
  <c r="BO3466" i="1"/>
  <c r="BO3465" i="1"/>
  <c r="BO3464" i="1"/>
  <c r="BO3463" i="1"/>
  <c r="BO3462" i="1"/>
  <c r="BO3461" i="1"/>
  <c r="BO3460" i="1"/>
  <c r="BO3459" i="1"/>
  <c r="BO3458" i="1"/>
  <c r="BO3457" i="1"/>
  <c r="BO3456" i="1"/>
  <c r="BO3455" i="1"/>
  <c r="BO3454" i="1"/>
  <c r="BO3453" i="1"/>
  <c r="BO3452" i="1"/>
  <c r="BO3451" i="1"/>
  <c r="BO3450" i="1"/>
  <c r="BO3449" i="1"/>
  <c r="BO3448" i="1"/>
  <c r="BO3447" i="1"/>
  <c r="BO3446" i="1"/>
  <c r="BO3445" i="1"/>
  <c r="BO3444" i="1"/>
  <c r="BO3443" i="1"/>
  <c r="BO3442" i="1"/>
  <c r="BO3441" i="1"/>
  <c r="BO3440" i="1"/>
  <c r="BO3439" i="1"/>
  <c r="BO3438" i="1"/>
  <c r="BO3437" i="1"/>
  <c r="BO3436" i="1"/>
  <c r="BO3435" i="1"/>
  <c r="BO3434" i="1"/>
  <c r="BO3433" i="1"/>
  <c r="BO3432" i="1"/>
  <c r="BO3431" i="1"/>
  <c r="BO3430" i="1"/>
  <c r="BO3429" i="1"/>
  <c r="BO3428" i="1"/>
  <c r="BO3427" i="1"/>
  <c r="BO3426" i="1"/>
  <c r="BO3425" i="1"/>
  <c r="BO3424" i="1"/>
  <c r="BO3423" i="1"/>
  <c r="BO3422" i="1"/>
  <c r="BO3421" i="1"/>
  <c r="BO3420" i="1"/>
  <c r="BO3419" i="1"/>
  <c r="BO3418" i="1"/>
  <c r="BO3417" i="1"/>
  <c r="BO3416" i="1"/>
  <c r="BO3415" i="1"/>
  <c r="BO3414" i="1"/>
  <c r="BO3413" i="1"/>
  <c r="BO3412" i="1"/>
  <c r="BO3411" i="1"/>
  <c r="BO3410" i="1"/>
  <c r="BO3409" i="1"/>
  <c r="BO3408" i="1"/>
  <c r="BO3407" i="1"/>
  <c r="BO3406" i="1"/>
  <c r="BO3405" i="1"/>
  <c r="BO3404" i="1"/>
  <c r="BO3403" i="1"/>
  <c r="BO3402" i="1"/>
  <c r="BO3401" i="1"/>
  <c r="BO3400" i="1"/>
  <c r="BO3399" i="1"/>
  <c r="BO3398" i="1"/>
  <c r="BO3397" i="1"/>
  <c r="BO3396" i="1"/>
  <c r="BO3395" i="1"/>
  <c r="BO3394" i="1"/>
  <c r="BO3393" i="1"/>
  <c r="BO3392" i="1"/>
  <c r="BO3391" i="1"/>
  <c r="BO3390" i="1"/>
  <c r="BO3389" i="1"/>
  <c r="BO3388" i="1"/>
  <c r="BO3387" i="1"/>
  <c r="BO3386" i="1"/>
  <c r="BO3385" i="1"/>
  <c r="BO3384" i="1"/>
  <c r="BO3383" i="1"/>
  <c r="BO3382" i="1"/>
  <c r="BO3381" i="1"/>
  <c r="BO3380" i="1"/>
  <c r="BO3379" i="1"/>
  <c r="BO3378" i="1"/>
  <c r="BO3377" i="1"/>
  <c r="BO3376" i="1"/>
  <c r="BO3375" i="1"/>
  <c r="BO3374" i="1"/>
  <c r="BO3373" i="1"/>
  <c r="BO3372" i="1"/>
  <c r="BO3371" i="1"/>
  <c r="BO3370" i="1"/>
  <c r="BO3369" i="1"/>
  <c r="BO3368" i="1"/>
  <c r="BO3367" i="1"/>
  <c r="BO3366" i="1"/>
  <c r="BO3365" i="1"/>
  <c r="BO3364" i="1"/>
  <c r="BO3363" i="1"/>
  <c r="BO3362" i="1"/>
  <c r="BO3361" i="1"/>
  <c r="BO3360" i="1"/>
  <c r="BO3359" i="1"/>
  <c r="BO3358" i="1"/>
  <c r="BO3357" i="1"/>
  <c r="BO3356" i="1"/>
  <c r="BO3355" i="1"/>
  <c r="BO3354" i="1"/>
  <c r="BO3353" i="1"/>
  <c r="BO3352" i="1"/>
  <c r="BO3351" i="1"/>
  <c r="BO3350" i="1"/>
  <c r="BO3349" i="1"/>
  <c r="BO3348" i="1"/>
  <c r="BO3347" i="1"/>
  <c r="BO3346" i="1"/>
  <c r="BO3345" i="1"/>
  <c r="BO3344" i="1"/>
  <c r="BO3343" i="1"/>
  <c r="BO3342" i="1"/>
  <c r="BO3341" i="1"/>
  <c r="BO3340" i="1"/>
  <c r="BO3339" i="1"/>
  <c r="BO3338" i="1"/>
  <c r="BO3337" i="1"/>
  <c r="BO3336" i="1"/>
  <c r="BO3335" i="1"/>
  <c r="BO3334" i="1"/>
  <c r="BO3333" i="1"/>
  <c r="BO3332" i="1"/>
  <c r="BO3331" i="1"/>
  <c r="BO3330" i="1"/>
  <c r="BO3329" i="1"/>
  <c r="BO3328" i="1"/>
  <c r="BO3327" i="1"/>
  <c r="BO3326" i="1"/>
  <c r="BO3325" i="1"/>
  <c r="BO3324" i="1"/>
  <c r="BO3323" i="1"/>
  <c r="BO3322" i="1"/>
  <c r="BO3321" i="1"/>
  <c r="BO3320" i="1"/>
  <c r="BO3319" i="1"/>
  <c r="BO3318" i="1"/>
  <c r="BO3317" i="1"/>
  <c r="BO3316" i="1"/>
  <c r="BO3315" i="1"/>
  <c r="BO3314" i="1"/>
  <c r="BO3313" i="1"/>
  <c r="BO3312" i="1"/>
  <c r="BO3311" i="1"/>
  <c r="BO3310" i="1"/>
  <c r="BO3309" i="1"/>
  <c r="BO3308" i="1"/>
  <c r="BO3307" i="1"/>
  <c r="BO3306" i="1"/>
  <c r="BO3305" i="1"/>
  <c r="BO3304" i="1"/>
  <c r="BO3303" i="1"/>
  <c r="BO3302" i="1"/>
  <c r="BO3301" i="1"/>
  <c r="BO3300" i="1"/>
  <c r="BO3299" i="1"/>
  <c r="BO3298" i="1"/>
  <c r="BO3297" i="1"/>
  <c r="BO3296" i="1"/>
  <c r="BO3295" i="1"/>
  <c r="BO3294" i="1"/>
  <c r="BO3293" i="1"/>
  <c r="BO3292" i="1"/>
  <c r="BO3291" i="1"/>
  <c r="BO3290" i="1"/>
  <c r="BO3289" i="1"/>
  <c r="BO3288" i="1"/>
  <c r="BO3287" i="1"/>
  <c r="BO3286" i="1"/>
  <c r="BO3285" i="1"/>
  <c r="BO3284" i="1"/>
  <c r="BO3283" i="1"/>
  <c r="BO3282" i="1"/>
  <c r="BO3281" i="1"/>
  <c r="BO3280" i="1"/>
  <c r="BO3279" i="1"/>
  <c r="BO3278" i="1"/>
  <c r="BO3277" i="1"/>
  <c r="BO3276" i="1"/>
  <c r="BO3275" i="1"/>
  <c r="BO3274" i="1"/>
  <c r="BO3273" i="1"/>
  <c r="BO3272" i="1"/>
  <c r="BO3271" i="1"/>
  <c r="BO3270" i="1"/>
  <c r="BO3269" i="1"/>
  <c r="BO3268" i="1"/>
  <c r="BO3267" i="1"/>
  <c r="BO3266" i="1"/>
  <c r="BO3265" i="1"/>
  <c r="BO3264" i="1"/>
  <c r="BO3263" i="1"/>
  <c r="BO3262" i="1"/>
  <c r="BO3261" i="1"/>
  <c r="BO3260" i="1"/>
  <c r="BO3259" i="1"/>
  <c r="BO3258" i="1"/>
  <c r="BO3257" i="1"/>
  <c r="BO3256" i="1"/>
  <c r="BO3255" i="1"/>
  <c r="BO3254" i="1"/>
  <c r="BO3253" i="1"/>
  <c r="BO3252" i="1"/>
  <c r="BO3251" i="1"/>
  <c r="BO3250" i="1"/>
  <c r="BO3249" i="1"/>
  <c r="BO3248" i="1"/>
  <c r="BO3247" i="1"/>
  <c r="BO3246" i="1"/>
  <c r="BO3245" i="1"/>
  <c r="BO3244" i="1"/>
  <c r="BO3243" i="1"/>
  <c r="BO3242" i="1"/>
  <c r="BO3241" i="1"/>
  <c r="BO3240" i="1"/>
  <c r="BO3239" i="1"/>
  <c r="BO3238" i="1"/>
  <c r="BO3237" i="1"/>
  <c r="BO3236" i="1"/>
  <c r="BO3235" i="1"/>
  <c r="BO3234" i="1"/>
  <c r="BO3233" i="1"/>
  <c r="BO3232" i="1"/>
  <c r="BO3231" i="1"/>
  <c r="BO3230" i="1"/>
  <c r="BO3229" i="1"/>
  <c r="BO3228" i="1"/>
  <c r="BO3227" i="1"/>
  <c r="BO3226" i="1"/>
  <c r="BO3225" i="1"/>
  <c r="BO3224" i="1"/>
  <c r="BO3223" i="1"/>
  <c r="BO3222" i="1"/>
  <c r="BO3221" i="1"/>
  <c r="BO3220" i="1"/>
  <c r="BO3219" i="1"/>
  <c r="BO3218" i="1"/>
  <c r="BO3217" i="1"/>
  <c r="BO3216" i="1"/>
  <c r="BO3215" i="1"/>
  <c r="BO3214" i="1"/>
  <c r="BO3213" i="1"/>
  <c r="BO3212" i="1"/>
  <c r="BO3211" i="1"/>
  <c r="BO3210" i="1"/>
  <c r="BO3209" i="1"/>
  <c r="BO3208" i="1"/>
  <c r="BO3207" i="1"/>
  <c r="BO3206" i="1"/>
  <c r="BO3205" i="1"/>
  <c r="BO3204" i="1"/>
  <c r="BO3203" i="1"/>
  <c r="BO3202" i="1"/>
  <c r="BO3201" i="1"/>
  <c r="BO3200" i="1"/>
  <c r="BO3199" i="1"/>
  <c r="BO3198" i="1"/>
  <c r="BO3197" i="1"/>
  <c r="BO3196" i="1"/>
  <c r="BO3195" i="1"/>
  <c r="BO3194" i="1"/>
  <c r="BO3193" i="1"/>
  <c r="BO3192" i="1"/>
  <c r="BO3191" i="1"/>
  <c r="BO3190" i="1"/>
  <c r="BO3189" i="1"/>
  <c r="BO3188" i="1"/>
  <c r="BO3187" i="1"/>
  <c r="BO3186" i="1"/>
  <c r="BO3185" i="1"/>
  <c r="BO3184" i="1"/>
  <c r="BO3183" i="1"/>
  <c r="BO3182" i="1"/>
  <c r="BO3181" i="1"/>
  <c r="BO3180" i="1"/>
  <c r="BO3179" i="1"/>
  <c r="BO3178" i="1"/>
  <c r="BO3177" i="1"/>
  <c r="BO3176" i="1"/>
  <c r="BO3175" i="1"/>
  <c r="BO3174" i="1"/>
  <c r="BO3173" i="1"/>
  <c r="BO3172" i="1"/>
  <c r="BO3171" i="1"/>
  <c r="BO3170" i="1"/>
  <c r="BO3169" i="1"/>
  <c r="BO3168" i="1"/>
  <c r="BO3167" i="1"/>
  <c r="BO3166" i="1"/>
  <c r="BO3165" i="1"/>
  <c r="BO3164" i="1"/>
  <c r="BO3163" i="1"/>
  <c r="BO3162" i="1"/>
  <c r="BO3161" i="1"/>
  <c r="BO3160" i="1"/>
  <c r="BO3159" i="1"/>
  <c r="BO3158" i="1"/>
  <c r="BO3157" i="1"/>
  <c r="BO3156" i="1"/>
  <c r="BO3155" i="1"/>
  <c r="BO3154" i="1"/>
  <c r="BO3153" i="1"/>
  <c r="BO3152" i="1"/>
  <c r="BO3151" i="1"/>
  <c r="BO3150" i="1"/>
  <c r="BO3149" i="1"/>
  <c r="BO3148" i="1"/>
  <c r="BO3147" i="1"/>
  <c r="BO3146" i="1"/>
  <c r="BO3145" i="1"/>
  <c r="BO3144" i="1"/>
  <c r="BO3143" i="1"/>
  <c r="BO3142" i="1"/>
  <c r="BO3141" i="1"/>
  <c r="BO3140" i="1"/>
  <c r="BO3139" i="1"/>
  <c r="BO3138" i="1"/>
  <c r="BO3137" i="1"/>
  <c r="BO3136" i="1"/>
  <c r="BO3135" i="1"/>
  <c r="BO3134" i="1"/>
  <c r="BO3133" i="1"/>
  <c r="BO3132" i="1"/>
  <c r="BO3131" i="1"/>
  <c r="BO3130" i="1"/>
  <c r="BO3129" i="1"/>
  <c r="BO3128" i="1"/>
  <c r="BO3127" i="1"/>
  <c r="BO3126" i="1"/>
  <c r="BO3125" i="1"/>
  <c r="BO3124" i="1"/>
  <c r="BO3123" i="1"/>
  <c r="BO3122" i="1"/>
  <c r="BO3121" i="1"/>
  <c r="BO3120" i="1"/>
  <c r="BO3119" i="1"/>
  <c r="BO3118" i="1"/>
  <c r="BO3117" i="1"/>
  <c r="BO3116" i="1"/>
  <c r="BO3115" i="1"/>
  <c r="BO3114" i="1"/>
  <c r="BO3113" i="1"/>
  <c r="BO3112" i="1"/>
  <c r="BO3111" i="1"/>
  <c r="BO3110" i="1"/>
  <c r="BO3109" i="1"/>
  <c r="BO3108" i="1"/>
  <c r="BO3107" i="1"/>
  <c r="BO3106" i="1"/>
  <c r="BO3105" i="1"/>
  <c r="BO3104" i="1"/>
  <c r="BO3103" i="1"/>
  <c r="BO3102" i="1"/>
  <c r="BO3101" i="1"/>
  <c r="BO3100" i="1"/>
  <c r="BO3099" i="1"/>
  <c r="BO3098" i="1"/>
  <c r="BO3097" i="1"/>
  <c r="BO3096" i="1"/>
  <c r="BO3095" i="1"/>
  <c r="BO3094" i="1"/>
  <c r="BO3093" i="1"/>
  <c r="BO3092" i="1"/>
  <c r="BO3091" i="1"/>
  <c r="BO3090" i="1"/>
  <c r="BO3089" i="1"/>
  <c r="BO3088" i="1"/>
  <c r="BO3087" i="1"/>
  <c r="BO3086" i="1"/>
  <c r="BO3085" i="1"/>
  <c r="BO3084" i="1"/>
  <c r="BO3083" i="1"/>
  <c r="BO3082" i="1"/>
  <c r="BO3081" i="1"/>
  <c r="BO3080" i="1"/>
  <c r="BO3079" i="1"/>
  <c r="BO3078" i="1"/>
  <c r="BO3077" i="1"/>
  <c r="BO3076" i="1"/>
  <c r="BO3075" i="1"/>
  <c r="BO3074" i="1"/>
  <c r="BO3073" i="1"/>
  <c r="BO3072" i="1"/>
  <c r="BO3071" i="1"/>
  <c r="BO3070" i="1"/>
  <c r="BO3069" i="1"/>
  <c r="BO3068" i="1"/>
  <c r="BO3067" i="1"/>
  <c r="BO3066" i="1"/>
  <c r="BO3065" i="1"/>
  <c r="BO3064" i="1"/>
  <c r="BO3063" i="1"/>
  <c r="BO3062" i="1"/>
  <c r="BO3061" i="1"/>
  <c r="BO3060" i="1"/>
  <c r="BO3059" i="1"/>
  <c r="BO3058" i="1"/>
  <c r="BO3057" i="1"/>
  <c r="BO3056" i="1"/>
  <c r="BO3055" i="1"/>
  <c r="BO3054" i="1"/>
  <c r="BO3053" i="1"/>
  <c r="BO3052" i="1"/>
  <c r="BO3051" i="1"/>
  <c r="BO3050" i="1"/>
  <c r="BO3049" i="1"/>
  <c r="BO3048" i="1"/>
  <c r="BO3047" i="1"/>
  <c r="BO3046" i="1"/>
  <c r="BO3045" i="1"/>
  <c r="BO3044" i="1"/>
  <c r="BO3043" i="1"/>
  <c r="BO3042" i="1"/>
  <c r="BO3041" i="1"/>
  <c r="BO3040" i="1"/>
  <c r="BO3039" i="1"/>
  <c r="BO3038" i="1"/>
  <c r="BO3037" i="1"/>
  <c r="BO3036" i="1"/>
  <c r="BO3035" i="1"/>
  <c r="BO3034" i="1"/>
  <c r="BO3033" i="1"/>
  <c r="BO3032" i="1"/>
  <c r="BO3031" i="1"/>
  <c r="BO3030" i="1"/>
  <c r="BO3029" i="1"/>
  <c r="BO3028" i="1"/>
  <c r="BO3027" i="1"/>
  <c r="BO3026" i="1"/>
  <c r="BO3025" i="1"/>
  <c r="BO3024" i="1"/>
  <c r="BO3023" i="1"/>
  <c r="BO3022" i="1"/>
  <c r="BO3021" i="1"/>
  <c r="BO3020" i="1"/>
  <c r="BO3019" i="1"/>
  <c r="BO3018" i="1"/>
  <c r="BO3017" i="1"/>
  <c r="BO3016" i="1"/>
  <c r="BO3015" i="1"/>
  <c r="BO3014" i="1"/>
  <c r="BO3013" i="1"/>
  <c r="BO3012" i="1"/>
  <c r="BO3011" i="1"/>
  <c r="BO3010" i="1"/>
  <c r="BO3009" i="1"/>
  <c r="BO3008" i="1"/>
  <c r="BO3007" i="1"/>
  <c r="BO3006" i="1"/>
  <c r="BO3005" i="1"/>
  <c r="BO3004" i="1"/>
  <c r="BO3003" i="1"/>
  <c r="BO3002" i="1"/>
  <c r="BO3001" i="1"/>
  <c r="BO3000" i="1"/>
  <c r="BO2999" i="1"/>
  <c r="BO2998" i="1"/>
  <c r="BO2997" i="1"/>
  <c r="BO2996" i="1"/>
  <c r="BO2995" i="1"/>
  <c r="BO2994" i="1"/>
  <c r="BO2993" i="1"/>
  <c r="BO2992" i="1"/>
  <c r="BO2991" i="1"/>
  <c r="BO2990" i="1"/>
  <c r="BO2989" i="1"/>
  <c r="BO2988" i="1"/>
  <c r="BO2987" i="1"/>
  <c r="BO2986" i="1"/>
  <c r="BO2985" i="1"/>
  <c r="BO2984" i="1"/>
  <c r="BO2983" i="1"/>
  <c r="BO2982" i="1"/>
  <c r="BO2981" i="1"/>
  <c r="BO2980" i="1"/>
  <c r="BO2979" i="1"/>
  <c r="BO2978" i="1"/>
  <c r="BO2977" i="1"/>
  <c r="BO2976" i="1"/>
  <c r="BO2975" i="1"/>
  <c r="BO2974" i="1"/>
  <c r="BO2973" i="1"/>
  <c r="BO2972" i="1"/>
  <c r="BO2971" i="1"/>
  <c r="BO2970" i="1"/>
  <c r="BO2969" i="1"/>
  <c r="BO2968" i="1"/>
  <c r="BO2967" i="1"/>
  <c r="BO2966" i="1"/>
  <c r="BO2965" i="1"/>
  <c r="BO2964" i="1"/>
  <c r="BO2963" i="1"/>
  <c r="BO2962" i="1"/>
  <c r="BO2961" i="1"/>
  <c r="BO2960" i="1"/>
  <c r="BO2959" i="1"/>
  <c r="BO2958" i="1"/>
  <c r="BO2957" i="1"/>
  <c r="BO2956" i="1"/>
  <c r="BO2955" i="1"/>
  <c r="BO2954" i="1"/>
  <c r="BO2953" i="1"/>
  <c r="BO2952" i="1"/>
  <c r="BO2951" i="1"/>
  <c r="BO2950" i="1"/>
  <c r="BO2949" i="1"/>
  <c r="BO2948" i="1"/>
  <c r="BO2947" i="1"/>
  <c r="BO2946" i="1"/>
  <c r="BO2945" i="1"/>
  <c r="BO2944" i="1"/>
  <c r="BO2943" i="1"/>
  <c r="BO2942" i="1"/>
  <c r="BO2941" i="1"/>
  <c r="BO2940" i="1"/>
  <c r="BO2939" i="1"/>
  <c r="BO2938" i="1"/>
  <c r="BO2937" i="1"/>
  <c r="BO2936" i="1"/>
  <c r="BO2935" i="1"/>
  <c r="BO2934" i="1"/>
  <c r="BO2933" i="1"/>
  <c r="BO2932" i="1"/>
  <c r="BO2931" i="1"/>
  <c r="BO2930" i="1"/>
  <c r="BO2929" i="1"/>
  <c r="BO2928" i="1"/>
  <c r="BO2927" i="1"/>
  <c r="BO2926" i="1"/>
  <c r="BO2925" i="1"/>
  <c r="BO2924" i="1"/>
  <c r="BO2923" i="1"/>
  <c r="BO2922" i="1"/>
  <c r="BO2921" i="1"/>
  <c r="BO2920" i="1"/>
  <c r="BO2919" i="1"/>
  <c r="BO2918" i="1"/>
  <c r="BO2917" i="1"/>
  <c r="BO2916" i="1"/>
  <c r="BO2915" i="1"/>
  <c r="BO2914" i="1"/>
  <c r="BO2913" i="1"/>
  <c r="BO2912" i="1"/>
  <c r="BO2911" i="1"/>
  <c r="BO2910" i="1"/>
  <c r="BO2909" i="1"/>
  <c r="BO2908" i="1"/>
  <c r="BO2907" i="1"/>
  <c r="BO2906" i="1"/>
  <c r="BO2905" i="1"/>
  <c r="BO2904" i="1"/>
  <c r="BO2903" i="1"/>
  <c r="BO2902" i="1"/>
  <c r="BO2901" i="1"/>
  <c r="BO2900" i="1"/>
  <c r="BO2899" i="1"/>
  <c r="BO2898" i="1"/>
  <c r="BO2897" i="1"/>
  <c r="BO2896" i="1"/>
  <c r="BO2895" i="1"/>
  <c r="BO2894" i="1"/>
  <c r="BO2893" i="1"/>
  <c r="BO2892" i="1"/>
  <c r="BO2891" i="1"/>
  <c r="BO2890" i="1"/>
  <c r="BO2889" i="1"/>
  <c r="BO2888" i="1"/>
  <c r="BO2887" i="1"/>
  <c r="BO2886" i="1"/>
  <c r="BO2885" i="1"/>
  <c r="BO2884" i="1"/>
  <c r="BO2883" i="1"/>
  <c r="BO2882" i="1"/>
  <c r="BO2881" i="1"/>
  <c r="BO2880" i="1"/>
  <c r="BO2879" i="1"/>
  <c r="BO2878" i="1"/>
  <c r="BO2877" i="1"/>
  <c r="BO2876" i="1"/>
  <c r="BO2875" i="1"/>
  <c r="BO2874" i="1"/>
  <c r="BO2873" i="1"/>
  <c r="BO2872" i="1"/>
  <c r="BO2871" i="1"/>
  <c r="BO2870" i="1"/>
  <c r="BO2869" i="1"/>
  <c r="BO2868" i="1"/>
  <c r="BO2867" i="1"/>
  <c r="BO2866" i="1"/>
  <c r="BO2865" i="1"/>
  <c r="BO2864" i="1"/>
  <c r="BO2863" i="1"/>
  <c r="BO2862" i="1"/>
  <c r="BO2861" i="1"/>
  <c r="BO2860" i="1"/>
  <c r="BO2859" i="1"/>
  <c r="BO2858" i="1"/>
  <c r="BO2857" i="1"/>
  <c r="BO2856" i="1"/>
  <c r="BO2855" i="1"/>
  <c r="BO2854" i="1"/>
  <c r="BO2853" i="1"/>
  <c r="BO2852" i="1"/>
  <c r="BO2851" i="1"/>
  <c r="BO2850" i="1"/>
  <c r="BO2849" i="1"/>
  <c r="BO2848" i="1"/>
  <c r="BO2847" i="1"/>
  <c r="BO2846" i="1"/>
  <c r="BO2845" i="1"/>
  <c r="BO2844" i="1"/>
  <c r="BO2843" i="1"/>
  <c r="BO2842" i="1"/>
  <c r="BO2841" i="1"/>
  <c r="BO2840" i="1"/>
  <c r="BO2839" i="1"/>
  <c r="BO2838" i="1"/>
  <c r="BO2837" i="1"/>
  <c r="BO2836" i="1"/>
  <c r="BO2835" i="1"/>
  <c r="BO2834" i="1"/>
  <c r="BO2833" i="1"/>
  <c r="BO2832" i="1"/>
  <c r="BO2831" i="1"/>
  <c r="BO2830" i="1"/>
  <c r="BO2829" i="1"/>
  <c r="BO2828" i="1"/>
  <c r="BO2827" i="1"/>
  <c r="BO2826" i="1"/>
  <c r="BO2825" i="1"/>
  <c r="BO2824" i="1"/>
  <c r="BO2823" i="1"/>
  <c r="BO2822" i="1"/>
  <c r="BO2821" i="1"/>
  <c r="BO2820" i="1"/>
  <c r="BO2819" i="1"/>
  <c r="BO2818" i="1"/>
  <c r="BO2817" i="1"/>
  <c r="BO2816" i="1"/>
  <c r="BO2815" i="1"/>
  <c r="BO2814" i="1"/>
  <c r="BO2813" i="1"/>
  <c r="BO2812" i="1"/>
  <c r="BO2811" i="1"/>
  <c r="BO2810" i="1"/>
  <c r="BO2809" i="1"/>
  <c r="BO2808" i="1"/>
  <c r="BO2807" i="1"/>
  <c r="BO2806" i="1"/>
  <c r="BO2805" i="1"/>
  <c r="BO2804" i="1"/>
  <c r="BO2803" i="1"/>
  <c r="BO2802" i="1"/>
  <c r="BO2801" i="1"/>
  <c r="BO2800" i="1"/>
  <c r="BO2799" i="1"/>
  <c r="BO2798" i="1"/>
  <c r="BO2797" i="1"/>
  <c r="BO2796" i="1"/>
  <c r="BO2795" i="1"/>
  <c r="BO2794" i="1"/>
  <c r="BO2793" i="1"/>
  <c r="BO2792" i="1"/>
  <c r="BO2791" i="1"/>
  <c r="BO2790" i="1"/>
  <c r="BO2789" i="1"/>
  <c r="BO2788" i="1"/>
  <c r="BO2787" i="1"/>
  <c r="BO2786" i="1"/>
  <c r="BO2785" i="1"/>
  <c r="BO2784" i="1"/>
  <c r="BO2783" i="1"/>
  <c r="BO2782" i="1"/>
  <c r="BO2781" i="1"/>
  <c r="BO2780" i="1"/>
  <c r="BO2779" i="1"/>
  <c r="BO2778" i="1"/>
  <c r="BO2777" i="1"/>
  <c r="BO2776" i="1"/>
  <c r="BO2775" i="1"/>
  <c r="BO2774" i="1"/>
  <c r="BO2773" i="1"/>
  <c r="BO2772" i="1"/>
  <c r="BO2771" i="1"/>
  <c r="BO2770" i="1"/>
  <c r="BO2769" i="1"/>
  <c r="BO2768" i="1"/>
  <c r="BO2767" i="1"/>
  <c r="BO2766" i="1"/>
  <c r="BO2765" i="1"/>
  <c r="BO2764" i="1"/>
  <c r="BO2763" i="1"/>
  <c r="BO2762" i="1"/>
  <c r="BO2761" i="1"/>
  <c r="BO2760" i="1"/>
  <c r="BO2759" i="1"/>
  <c r="BO2758" i="1"/>
  <c r="BO2757" i="1"/>
  <c r="BO2756" i="1"/>
  <c r="BO2755" i="1"/>
  <c r="BO2754" i="1"/>
  <c r="BO2753" i="1"/>
  <c r="BO2752" i="1"/>
  <c r="BO2751" i="1"/>
  <c r="BO2750" i="1"/>
  <c r="BO2749" i="1"/>
  <c r="BO2748" i="1"/>
  <c r="BO2747" i="1"/>
  <c r="BO2746" i="1"/>
  <c r="BO2745" i="1"/>
  <c r="BO2744" i="1"/>
  <c r="BO2743" i="1"/>
  <c r="BO2742" i="1"/>
  <c r="BO2741" i="1"/>
  <c r="BO2740" i="1"/>
  <c r="BO2739" i="1"/>
  <c r="BO2738" i="1"/>
  <c r="BO2737" i="1"/>
  <c r="BO2736" i="1"/>
  <c r="BO2735" i="1"/>
  <c r="BO2734" i="1"/>
  <c r="BO2733" i="1"/>
  <c r="BO2732" i="1"/>
  <c r="BO2731" i="1"/>
  <c r="BO2730" i="1"/>
  <c r="BO2729" i="1"/>
  <c r="BO2728" i="1"/>
  <c r="BO2727" i="1"/>
  <c r="BO2726" i="1"/>
  <c r="BO2725" i="1"/>
  <c r="BO2724" i="1"/>
  <c r="BO2723" i="1"/>
  <c r="BO2722" i="1"/>
  <c r="BO2721" i="1"/>
  <c r="BO2720" i="1"/>
  <c r="BO2719" i="1"/>
  <c r="BO2718" i="1"/>
  <c r="BO2717" i="1"/>
  <c r="BO2716" i="1"/>
  <c r="BO2715" i="1"/>
  <c r="BO2714" i="1"/>
  <c r="BO2713" i="1"/>
  <c r="BO2712" i="1"/>
  <c r="BO2711" i="1"/>
  <c r="BO2710" i="1"/>
  <c r="BO2709" i="1"/>
  <c r="BO2708" i="1"/>
  <c r="BO2707" i="1"/>
  <c r="BO2706" i="1"/>
  <c r="BO2705" i="1"/>
  <c r="BO2704" i="1"/>
  <c r="BO2703" i="1"/>
  <c r="BO2702" i="1"/>
  <c r="BO2701" i="1"/>
  <c r="BO2700" i="1"/>
  <c r="BO2699" i="1"/>
  <c r="BO2698" i="1"/>
  <c r="BO2697" i="1"/>
  <c r="BO2696" i="1"/>
  <c r="BO2695" i="1"/>
  <c r="BO2694" i="1"/>
  <c r="BO2693" i="1"/>
  <c r="BO2692" i="1"/>
  <c r="BO2691" i="1"/>
  <c r="BO2690" i="1"/>
  <c r="BO2689" i="1"/>
  <c r="BO2688" i="1"/>
  <c r="BO2687" i="1"/>
  <c r="BO2686" i="1"/>
  <c r="BO2685" i="1"/>
  <c r="BO2684" i="1"/>
  <c r="BO2683" i="1"/>
  <c r="BO2682" i="1"/>
  <c r="BO2681" i="1"/>
  <c r="BO2680" i="1"/>
  <c r="BO2679" i="1"/>
  <c r="BO2678" i="1"/>
  <c r="BO2677" i="1"/>
  <c r="BO2676" i="1"/>
  <c r="BO2675" i="1"/>
  <c r="BO2674" i="1"/>
  <c r="BO2673" i="1"/>
  <c r="BO2672" i="1"/>
  <c r="BO2671" i="1"/>
  <c r="BO2670" i="1"/>
  <c r="BO2669" i="1"/>
  <c r="BO2668" i="1"/>
  <c r="BO2667" i="1"/>
  <c r="BO2666" i="1"/>
  <c r="BO2665" i="1"/>
  <c r="BO2664" i="1"/>
  <c r="BO2663" i="1"/>
  <c r="BO2662" i="1"/>
  <c r="BO2661" i="1"/>
  <c r="BO2660" i="1"/>
  <c r="BO2659" i="1"/>
  <c r="BO2658" i="1"/>
  <c r="BO2657" i="1"/>
  <c r="BO2656" i="1"/>
  <c r="BO2655" i="1"/>
  <c r="BO2654" i="1"/>
  <c r="BO2653" i="1"/>
  <c r="BO2652" i="1"/>
  <c r="BO2651" i="1"/>
  <c r="BO2650" i="1"/>
  <c r="BO2649" i="1"/>
  <c r="BO2648" i="1"/>
  <c r="BO2647" i="1"/>
  <c r="BO2646" i="1"/>
  <c r="BO2645" i="1"/>
  <c r="BO2644" i="1"/>
  <c r="BO2643" i="1"/>
  <c r="BO2642" i="1"/>
  <c r="BO2641" i="1"/>
  <c r="BO2640" i="1"/>
  <c r="BO2639" i="1"/>
  <c r="BO2638" i="1"/>
  <c r="BO2637" i="1"/>
  <c r="BO2636" i="1"/>
  <c r="BO2635" i="1"/>
  <c r="BO2634" i="1"/>
  <c r="BO2633" i="1"/>
  <c r="BO2632" i="1"/>
  <c r="BO2631" i="1"/>
  <c r="BO2630" i="1"/>
  <c r="BO2629" i="1"/>
  <c r="BO2628" i="1"/>
  <c r="BO2627" i="1"/>
  <c r="BO2626" i="1"/>
  <c r="BO2625" i="1"/>
  <c r="BO2624" i="1"/>
  <c r="BO2623" i="1"/>
  <c r="BO2622" i="1"/>
  <c r="BO2621" i="1"/>
  <c r="BO2620" i="1"/>
  <c r="BO2619" i="1"/>
  <c r="BO2618" i="1"/>
  <c r="BO2617" i="1"/>
  <c r="BO2616" i="1"/>
  <c r="BO2615" i="1"/>
  <c r="BO2614" i="1"/>
  <c r="BO2613" i="1"/>
  <c r="BO2612" i="1"/>
  <c r="BO2611" i="1"/>
  <c r="BO2610" i="1"/>
  <c r="BO2609" i="1"/>
  <c r="BO2608" i="1"/>
  <c r="BO2607" i="1"/>
  <c r="BO2606" i="1"/>
  <c r="BO2605" i="1"/>
  <c r="BO2604" i="1"/>
  <c r="BO2603" i="1"/>
  <c r="BO2602" i="1"/>
  <c r="BO2601" i="1"/>
  <c r="BO2600" i="1"/>
  <c r="BO2599" i="1"/>
  <c r="BO2598" i="1"/>
  <c r="BO2597" i="1"/>
  <c r="BO2596" i="1"/>
  <c r="BO2595" i="1"/>
  <c r="BO2594" i="1"/>
  <c r="BO2593" i="1"/>
  <c r="BO2592" i="1"/>
  <c r="BO2591" i="1"/>
  <c r="BO2590" i="1"/>
  <c r="BO2589" i="1"/>
  <c r="BO2588" i="1"/>
  <c r="BO2587" i="1"/>
  <c r="BO2586" i="1"/>
  <c r="BO2585" i="1"/>
  <c r="BO2584" i="1"/>
  <c r="BO2583" i="1"/>
  <c r="BO2582" i="1"/>
  <c r="BO2581" i="1"/>
  <c r="BO2580" i="1"/>
  <c r="BO2579" i="1"/>
  <c r="BO2578" i="1"/>
  <c r="BO2577" i="1"/>
  <c r="BO2576" i="1"/>
  <c r="BO2575" i="1"/>
  <c r="BO2574" i="1"/>
  <c r="BO2573" i="1"/>
  <c r="BO2572" i="1"/>
  <c r="BO2571" i="1"/>
  <c r="BO2570" i="1"/>
  <c r="BO2569" i="1"/>
  <c r="BO2568" i="1"/>
  <c r="BO2567" i="1"/>
  <c r="BO2566" i="1"/>
  <c r="BO2565" i="1"/>
  <c r="BO2564" i="1"/>
  <c r="BO2563" i="1"/>
  <c r="BO2562" i="1"/>
  <c r="BO2561" i="1"/>
  <c r="BO2560" i="1"/>
  <c r="BO2559" i="1"/>
  <c r="BO2558" i="1"/>
  <c r="BO2557" i="1"/>
  <c r="BO2556" i="1"/>
  <c r="BO2555" i="1"/>
  <c r="BO2554" i="1"/>
  <c r="BO2553" i="1"/>
  <c r="BO2552" i="1"/>
  <c r="BO2551" i="1"/>
  <c r="BO2550" i="1"/>
  <c r="BO2549" i="1"/>
  <c r="BO2548" i="1"/>
  <c r="BO2547" i="1"/>
  <c r="BO2546" i="1"/>
  <c r="BO2545" i="1"/>
  <c r="BO2544" i="1"/>
  <c r="BO2543" i="1"/>
  <c r="BO2542" i="1"/>
  <c r="BO2541" i="1"/>
  <c r="BO2540" i="1"/>
  <c r="BO2539" i="1"/>
  <c r="BO2538" i="1"/>
  <c r="BO2537" i="1"/>
  <c r="BO2536" i="1"/>
  <c r="BO2535" i="1"/>
  <c r="BO2534" i="1"/>
  <c r="BO2533" i="1"/>
  <c r="BO2532" i="1"/>
  <c r="BO2531" i="1"/>
  <c r="BO2530" i="1"/>
  <c r="BO2529" i="1"/>
  <c r="BO2528" i="1"/>
  <c r="BO2527" i="1"/>
  <c r="BO2526" i="1"/>
  <c r="BO2525" i="1"/>
  <c r="BO2524" i="1"/>
  <c r="BO2523" i="1"/>
  <c r="BO2522" i="1"/>
  <c r="BO2521" i="1"/>
  <c r="BO2520" i="1"/>
  <c r="BO2519" i="1"/>
  <c r="BO2518" i="1"/>
  <c r="BO2517" i="1"/>
  <c r="BO2516" i="1"/>
  <c r="BO2515" i="1"/>
  <c r="BO2514" i="1"/>
  <c r="BO2513" i="1"/>
  <c r="BO2512" i="1"/>
  <c r="BO2511" i="1"/>
  <c r="BO2510" i="1"/>
  <c r="BO2509" i="1"/>
  <c r="BO2508" i="1"/>
  <c r="BO2507" i="1"/>
  <c r="BO2506" i="1"/>
  <c r="BO2505" i="1"/>
  <c r="BO2504" i="1"/>
  <c r="BO2503" i="1"/>
  <c r="BO2502" i="1"/>
  <c r="BO2501" i="1"/>
  <c r="BO2500" i="1"/>
  <c r="BO2499" i="1"/>
  <c r="BO2498" i="1"/>
  <c r="BO2497" i="1"/>
  <c r="BO2496" i="1"/>
  <c r="BO2495" i="1"/>
  <c r="BO2494" i="1"/>
  <c r="BO2493" i="1"/>
  <c r="BO2492" i="1"/>
  <c r="BO2491" i="1"/>
  <c r="BO2490" i="1"/>
  <c r="BO2489" i="1"/>
  <c r="BO2488" i="1"/>
  <c r="BO2487" i="1"/>
  <c r="BO2486" i="1"/>
  <c r="BO2485" i="1"/>
  <c r="BO2484" i="1"/>
  <c r="BO2483" i="1"/>
  <c r="BO2482" i="1"/>
  <c r="BO2481" i="1"/>
  <c r="BO2480" i="1"/>
  <c r="BO2479" i="1"/>
  <c r="BO2478" i="1"/>
  <c r="BO2477" i="1"/>
  <c r="BO2476" i="1"/>
  <c r="BO2475" i="1"/>
  <c r="BO2474" i="1"/>
  <c r="BO2473" i="1"/>
  <c r="BO2472" i="1"/>
  <c r="BO2471" i="1"/>
  <c r="BO2470" i="1"/>
  <c r="BO2469" i="1"/>
  <c r="BO2468" i="1"/>
  <c r="BO2467" i="1"/>
  <c r="BO2466" i="1"/>
  <c r="BO2465" i="1"/>
  <c r="BO2464" i="1"/>
  <c r="BO2463" i="1"/>
  <c r="BO2462" i="1"/>
  <c r="BO2461" i="1"/>
  <c r="BO2460" i="1"/>
  <c r="BO2459" i="1"/>
  <c r="BO2458" i="1"/>
  <c r="BO2457" i="1"/>
  <c r="BO2456" i="1"/>
  <c r="BO2455" i="1"/>
  <c r="BO2454" i="1"/>
  <c r="BO2453" i="1"/>
  <c r="BO2452" i="1"/>
  <c r="BO2451" i="1"/>
  <c r="BO2450" i="1"/>
  <c r="BO2449" i="1"/>
  <c r="BO2448" i="1"/>
  <c r="BO2447" i="1"/>
  <c r="BO2446" i="1"/>
  <c r="BO2445" i="1"/>
  <c r="BO2444" i="1"/>
  <c r="BO2443" i="1"/>
  <c r="BO2442" i="1"/>
  <c r="BO2441" i="1"/>
  <c r="BO2440" i="1"/>
  <c r="BO2439" i="1"/>
  <c r="BO2438" i="1"/>
  <c r="BO2437" i="1"/>
  <c r="BO2436" i="1"/>
  <c r="BO2435" i="1"/>
  <c r="BO2434" i="1"/>
  <c r="BO2433" i="1"/>
  <c r="BO2432" i="1"/>
  <c r="BO2431" i="1"/>
  <c r="BO2430" i="1"/>
  <c r="BO2429" i="1"/>
  <c r="BO2428" i="1"/>
  <c r="BO2427" i="1"/>
  <c r="BO2426" i="1"/>
  <c r="BO2425" i="1"/>
  <c r="BO2424" i="1"/>
  <c r="BO2423" i="1"/>
  <c r="BO2422" i="1"/>
  <c r="BO2421" i="1"/>
  <c r="BO2420" i="1"/>
  <c r="BO2419" i="1"/>
  <c r="BO2418" i="1"/>
  <c r="BO2417" i="1"/>
  <c r="BO2416" i="1"/>
  <c r="BO2415" i="1"/>
  <c r="BO2414" i="1"/>
  <c r="BO2413" i="1"/>
  <c r="BO2412" i="1"/>
  <c r="BO2411" i="1"/>
  <c r="BO2410" i="1"/>
  <c r="BO2409" i="1"/>
  <c r="BO2408" i="1"/>
  <c r="BO2407" i="1"/>
  <c r="BO2406" i="1"/>
  <c r="BO2405" i="1"/>
  <c r="BO2404" i="1"/>
  <c r="BO2403" i="1"/>
  <c r="BO2402" i="1"/>
  <c r="BO2401" i="1"/>
  <c r="BO2400" i="1"/>
  <c r="BO2399" i="1"/>
  <c r="BO2398" i="1"/>
  <c r="BO2397" i="1"/>
  <c r="BO2396" i="1"/>
  <c r="BO2395" i="1"/>
  <c r="BO2394" i="1"/>
  <c r="BO2393" i="1"/>
  <c r="BO2392" i="1"/>
  <c r="BO2391" i="1"/>
  <c r="BO2390" i="1"/>
  <c r="BO2389" i="1"/>
  <c r="BO2388" i="1"/>
  <c r="BO2387" i="1"/>
  <c r="BO2386" i="1"/>
  <c r="BO2385" i="1"/>
  <c r="BO2384" i="1"/>
  <c r="BO2383" i="1"/>
  <c r="BO2382" i="1"/>
  <c r="BO2381" i="1"/>
  <c r="BO2380" i="1"/>
  <c r="BO2379" i="1"/>
  <c r="BO2378" i="1"/>
  <c r="BO2377" i="1"/>
  <c r="BO2376" i="1"/>
  <c r="BO2375" i="1"/>
  <c r="BO2374" i="1"/>
  <c r="BO2373" i="1"/>
  <c r="BO2372" i="1"/>
  <c r="BO2371" i="1"/>
  <c r="BO2370" i="1"/>
  <c r="BO2369" i="1"/>
  <c r="BO2368" i="1"/>
  <c r="BO2367" i="1"/>
  <c r="BO2366" i="1"/>
  <c r="BO2365" i="1"/>
  <c r="BO2364" i="1"/>
  <c r="BO2363" i="1"/>
  <c r="BO2362" i="1"/>
  <c r="BO2361" i="1"/>
  <c r="BO2360" i="1"/>
  <c r="BO2359" i="1"/>
  <c r="BO2358" i="1"/>
  <c r="BO2357" i="1"/>
  <c r="BO2356" i="1"/>
  <c r="BO2355" i="1"/>
  <c r="BO2354" i="1"/>
  <c r="BO2353" i="1"/>
  <c r="BO2352" i="1"/>
  <c r="BO2351" i="1"/>
  <c r="BO2350" i="1"/>
  <c r="BO2349" i="1"/>
  <c r="BO2348" i="1"/>
  <c r="BO2347" i="1"/>
  <c r="BO2346" i="1"/>
  <c r="BO2345" i="1"/>
  <c r="BO2344" i="1"/>
  <c r="BO2343" i="1"/>
  <c r="BO2342" i="1"/>
  <c r="BO2341" i="1"/>
  <c r="BO2340" i="1"/>
  <c r="BO2339" i="1"/>
  <c r="BO2338" i="1"/>
  <c r="BO2337" i="1"/>
  <c r="BO2336" i="1"/>
  <c r="BO2335" i="1"/>
  <c r="BO2334" i="1"/>
  <c r="BO2333" i="1"/>
  <c r="BO2332" i="1"/>
  <c r="BO2331" i="1"/>
  <c r="BO2330" i="1"/>
  <c r="BO2329" i="1"/>
  <c r="BO2328" i="1"/>
  <c r="BO2327" i="1"/>
  <c r="BO2326" i="1"/>
  <c r="BO2325" i="1"/>
  <c r="BO2324" i="1"/>
  <c r="BO2323" i="1"/>
  <c r="BO2322" i="1"/>
  <c r="BO2321" i="1"/>
  <c r="BO2320" i="1"/>
  <c r="BO2319" i="1"/>
  <c r="BO2318" i="1"/>
  <c r="BO2317" i="1"/>
  <c r="BO2316" i="1"/>
  <c r="BO2315" i="1"/>
  <c r="BO2314" i="1"/>
  <c r="BO2313" i="1"/>
  <c r="BO2312" i="1"/>
  <c r="BO2311" i="1"/>
  <c r="BO2310" i="1"/>
  <c r="BO2309" i="1"/>
  <c r="BO2308" i="1"/>
  <c r="BO2307" i="1"/>
  <c r="BO2306" i="1"/>
  <c r="BO2305" i="1"/>
  <c r="BO2304" i="1"/>
  <c r="BO2303" i="1"/>
  <c r="BO2302" i="1"/>
  <c r="BO2301" i="1"/>
  <c r="BO2300" i="1"/>
  <c r="BO2299" i="1"/>
  <c r="BO2298" i="1"/>
  <c r="BO2297" i="1"/>
  <c r="BO2296" i="1"/>
  <c r="BO2295" i="1"/>
  <c r="BO2294" i="1"/>
  <c r="BO2293" i="1"/>
  <c r="BO2292" i="1"/>
  <c r="BO2291" i="1"/>
  <c r="BO2290" i="1"/>
  <c r="BO2289" i="1"/>
  <c r="BO2288" i="1"/>
  <c r="BO2287" i="1"/>
  <c r="BO2286" i="1"/>
  <c r="BO2285" i="1"/>
  <c r="BO2284" i="1"/>
  <c r="BO2283" i="1"/>
  <c r="BO2282" i="1"/>
  <c r="BO2281" i="1"/>
  <c r="BO2280" i="1"/>
  <c r="BO2279" i="1"/>
  <c r="BO2278" i="1"/>
  <c r="BO2277" i="1"/>
  <c r="BO2276" i="1"/>
  <c r="BO2275" i="1"/>
  <c r="BO2274" i="1"/>
  <c r="BO2273" i="1"/>
  <c r="BO2272" i="1"/>
  <c r="BO2271" i="1"/>
  <c r="BO2270" i="1"/>
  <c r="BO2269" i="1"/>
  <c r="BO2268" i="1"/>
  <c r="BO2267" i="1"/>
  <c r="BO2266" i="1"/>
  <c r="BO2265" i="1"/>
  <c r="BO2264" i="1"/>
  <c r="BO2263" i="1"/>
  <c r="BO2262" i="1"/>
  <c r="BO2261" i="1"/>
  <c r="BO2260" i="1"/>
  <c r="BO2259" i="1"/>
  <c r="BO2258" i="1"/>
  <c r="BO2257" i="1"/>
  <c r="BO2256" i="1"/>
  <c r="BO2255" i="1"/>
  <c r="BO2254" i="1"/>
  <c r="BO2253" i="1"/>
  <c r="BO2252" i="1"/>
  <c r="BO2251" i="1"/>
  <c r="BO2250" i="1"/>
  <c r="BO2249" i="1"/>
  <c r="BO2248" i="1"/>
  <c r="BO2247" i="1"/>
  <c r="BO2246" i="1"/>
  <c r="BO2245" i="1"/>
  <c r="BO2244" i="1"/>
  <c r="BO2243" i="1"/>
  <c r="BO2242" i="1"/>
  <c r="BO2241" i="1"/>
  <c r="BO2240" i="1"/>
  <c r="BO2239" i="1"/>
  <c r="BO2238" i="1"/>
  <c r="BO2237" i="1"/>
  <c r="BO2236" i="1"/>
  <c r="BO2235" i="1"/>
  <c r="BO2234" i="1"/>
  <c r="BO2233" i="1"/>
  <c r="BO2232" i="1"/>
  <c r="BO2231" i="1"/>
  <c r="BO2230" i="1"/>
  <c r="BO2229" i="1"/>
  <c r="BO2228" i="1"/>
  <c r="BO2227" i="1"/>
  <c r="BO2226" i="1"/>
  <c r="BO2225" i="1"/>
  <c r="BO2224" i="1"/>
  <c r="BO2223" i="1"/>
  <c r="BO2222" i="1"/>
  <c r="BO2221" i="1"/>
  <c r="BO2220" i="1"/>
  <c r="BO2219" i="1"/>
  <c r="BO2218" i="1"/>
  <c r="BO2217" i="1"/>
  <c r="BO2216" i="1"/>
  <c r="BO2215" i="1"/>
  <c r="BO2214" i="1"/>
  <c r="BO2213" i="1"/>
  <c r="BO2212" i="1"/>
  <c r="BO2211" i="1"/>
  <c r="BO2210" i="1"/>
  <c r="BO2209" i="1"/>
  <c r="BO2208" i="1"/>
  <c r="BO2207" i="1"/>
  <c r="BO2206" i="1"/>
  <c r="BO2205" i="1"/>
  <c r="BO2204" i="1"/>
  <c r="BO2203" i="1"/>
  <c r="BO2202" i="1"/>
  <c r="BO2201" i="1"/>
  <c r="BO2200" i="1"/>
  <c r="BO2199" i="1"/>
  <c r="BO2198" i="1"/>
  <c r="BO2197" i="1"/>
  <c r="BO2196" i="1"/>
  <c r="BO2195" i="1"/>
  <c r="BO2194" i="1"/>
  <c r="BO2193" i="1"/>
  <c r="BO2192" i="1"/>
  <c r="BO2191" i="1"/>
  <c r="BO2190" i="1"/>
  <c r="BO2189" i="1"/>
  <c r="BO2188" i="1"/>
  <c r="BO2187" i="1"/>
  <c r="BO2186" i="1"/>
  <c r="BO2185" i="1"/>
  <c r="BO2184" i="1"/>
  <c r="BO2183" i="1"/>
  <c r="BO2182" i="1"/>
  <c r="BO2181" i="1"/>
  <c r="BO2180" i="1"/>
  <c r="BO2179" i="1"/>
  <c r="BO2178" i="1"/>
  <c r="BO2177" i="1"/>
  <c r="BO2176" i="1"/>
  <c r="BO2175" i="1"/>
  <c r="BO2174" i="1"/>
  <c r="BO2173" i="1"/>
  <c r="BO2172" i="1"/>
  <c r="BO2171" i="1"/>
  <c r="BO2170" i="1"/>
  <c r="BO2169" i="1"/>
  <c r="BO2168" i="1"/>
  <c r="BO2167" i="1"/>
  <c r="BO2166" i="1"/>
  <c r="BO2165" i="1"/>
  <c r="BO2164" i="1"/>
  <c r="BO2163" i="1"/>
  <c r="BO2162" i="1"/>
  <c r="BO2161" i="1"/>
  <c r="BO2160" i="1"/>
  <c r="BO2159" i="1"/>
  <c r="BO2158" i="1"/>
  <c r="BO2157" i="1"/>
  <c r="BO2156" i="1"/>
  <c r="BO2155" i="1"/>
  <c r="BO2154" i="1"/>
  <c r="BO2153" i="1"/>
  <c r="BO2152" i="1"/>
  <c r="BO2151" i="1"/>
  <c r="BO2150" i="1"/>
  <c r="BO2149" i="1"/>
  <c r="BO2148" i="1"/>
  <c r="BO2147" i="1"/>
  <c r="BO2146" i="1"/>
  <c r="BO2145" i="1"/>
  <c r="BO2144" i="1"/>
  <c r="BO2143" i="1"/>
  <c r="BO2142" i="1"/>
  <c r="BO2141" i="1"/>
  <c r="BO2140" i="1"/>
  <c r="BO2139" i="1"/>
  <c r="BO2138" i="1"/>
  <c r="BO2137" i="1"/>
  <c r="BO2136" i="1"/>
  <c r="BO2135" i="1"/>
  <c r="BO2134" i="1"/>
  <c r="BO2133" i="1"/>
  <c r="BO2132" i="1"/>
  <c r="BO2131" i="1"/>
  <c r="BO2130" i="1"/>
  <c r="BO2129" i="1"/>
  <c r="BO2128" i="1"/>
  <c r="BO2127" i="1"/>
  <c r="BO2126" i="1"/>
  <c r="BO2125" i="1"/>
  <c r="BO2124" i="1"/>
  <c r="BO2123" i="1"/>
  <c r="BO2122" i="1"/>
  <c r="BO2121" i="1"/>
  <c r="BO2120" i="1"/>
  <c r="BO2119" i="1"/>
  <c r="BO2118" i="1"/>
  <c r="BO2117" i="1"/>
  <c r="BO2116" i="1"/>
  <c r="BO2115" i="1"/>
  <c r="BO2114" i="1"/>
  <c r="BO2113" i="1"/>
  <c r="BO2112" i="1"/>
  <c r="BO2111" i="1"/>
  <c r="BO2110" i="1"/>
  <c r="BO2109" i="1"/>
  <c r="BO2108" i="1"/>
  <c r="BO2107" i="1"/>
  <c r="BO2106" i="1"/>
  <c r="BO2105" i="1"/>
  <c r="BO2104" i="1"/>
  <c r="BO2103" i="1"/>
  <c r="BO2102" i="1"/>
  <c r="BO2101" i="1"/>
  <c r="BO2100" i="1"/>
  <c r="BO2099" i="1"/>
  <c r="BO2098" i="1"/>
  <c r="BO2097" i="1"/>
  <c r="BO2096" i="1"/>
  <c r="BO2095" i="1"/>
  <c r="BO2094" i="1"/>
  <c r="BO2093" i="1"/>
  <c r="BO2092" i="1"/>
  <c r="BO2091" i="1"/>
  <c r="BO2090" i="1"/>
  <c r="BO2089" i="1"/>
  <c r="BO2088" i="1"/>
  <c r="BO2087" i="1"/>
  <c r="BO2086" i="1"/>
  <c r="BO2085" i="1"/>
  <c r="BO2084" i="1"/>
  <c r="BO2083" i="1"/>
  <c r="BO2082" i="1"/>
  <c r="BO2081" i="1"/>
  <c r="BO2080" i="1"/>
  <c r="BO2079" i="1"/>
  <c r="BO2078" i="1"/>
  <c r="BO2077" i="1"/>
  <c r="BO2076" i="1"/>
  <c r="BO2075" i="1"/>
  <c r="BO2074" i="1"/>
  <c r="BO2073" i="1"/>
  <c r="BO2072" i="1"/>
  <c r="BO2071" i="1"/>
  <c r="BO2070" i="1"/>
  <c r="BO2069" i="1"/>
  <c r="BO2068" i="1"/>
  <c r="BO2067" i="1"/>
  <c r="BO2066" i="1"/>
  <c r="BO2065" i="1"/>
  <c r="BO2064" i="1"/>
  <c r="BO2063" i="1"/>
  <c r="BO2062" i="1"/>
  <c r="BO2061" i="1"/>
  <c r="BO2060" i="1"/>
  <c r="BO2059" i="1"/>
  <c r="BO2058" i="1"/>
  <c r="BO2057" i="1"/>
  <c r="BO2056" i="1"/>
  <c r="BO2055" i="1"/>
  <c r="BO2054" i="1"/>
  <c r="BO2053" i="1"/>
  <c r="BO2052" i="1"/>
  <c r="BO2051" i="1"/>
  <c r="BO2050" i="1"/>
  <c r="BO2049" i="1"/>
  <c r="BO2048" i="1"/>
  <c r="BO2047" i="1"/>
  <c r="BO2046" i="1"/>
  <c r="BO2045" i="1"/>
  <c r="BO2044" i="1"/>
  <c r="BO2043" i="1"/>
  <c r="BO2042" i="1"/>
  <c r="BO2041" i="1"/>
  <c r="BO2040" i="1"/>
  <c r="BO2039" i="1"/>
  <c r="BO2038" i="1"/>
  <c r="BO2037" i="1"/>
  <c r="BO2036" i="1"/>
  <c r="BO2035" i="1"/>
  <c r="BO2034" i="1"/>
  <c r="BO2033" i="1"/>
  <c r="BO2032" i="1"/>
  <c r="BO2031" i="1"/>
  <c r="BO2030" i="1"/>
  <c r="BO2029" i="1"/>
  <c r="BO2028" i="1"/>
  <c r="BO2027" i="1"/>
  <c r="BO2026" i="1"/>
  <c r="BO2025" i="1"/>
  <c r="BO2024" i="1"/>
  <c r="BO2023" i="1"/>
  <c r="BO2022" i="1"/>
  <c r="BO2021" i="1"/>
  <c r="BO2020" i="1"/>
  <c r="BO2019" i="1"/>
  <c r="BO2018" i="1"/>
  <c r="BO2017" i="1"/>
  <c r="BO2016" i="1"/>
  <c r="BO2015" i="1"/>
  <c r="BO2014" i="1"/>
  <c r="BO2013" i="1"/>
  <c r="BO2012" i="1"/>
  <c r="BO2011" i="1"/>
  <c r="BO2010" i="1"/>
  <c r="BO2009" i="1"/>
  <c r="BO2008" i="1"/>
  <c r="BO2007" i="1"/>
  <c r="BO2006" i="1"/>
  <c r="BO2005" i="1"/>
  <c r="BO2004" i="1"/>
  <c r="BO2003" i="1"/>
  <c r="BO2002" i="1"/>
  <c r="BO2001" i="1"/>
  <c r="BO2000" i="1"/>
  <c r="BO1999" i="1"/>
  <c r="BO1998" i="1"/>
  <c r="BO1997" i="1"/>
  <c r="BO1996" i="1"/>
  <c r="BO1995" i="1"/>
  <c r="BO1994" i="1"/>
  <c r="BO1993" i="1"/>
  <c r="BO1992" i="1"/>
  <c r="BO1991" i="1"/>
  <c r="BO1990" i="1"/>
  <c r="BO1989" i="1"/>
  <c r="BO1988" i="1"/>
  <c r="BO1987" i="1"/>
  <c r="BO1986" i="1"/>
  <c r="BO1985" i="1"/>
  <c r="BO1984" i="1"/>
  <c r="BO1983" i="1"/>
  <c r="BO1982" i="1"/>
  <c r="BO1981" i="1"/>
  <c r="BO1980" i="1"/>
  <c r="BO1979" i="1"/>
  <c r="BO1978" i="1"/>
  <c r="BO1977" i="1"/>
  <c r="BO1976" i="1"/>
  <c r="BO1975" i="1"/>
  <c r="BO1974" i="1"/>
  <c r="BO1973" i="1"/>
  <c r="BO1972" i="1"/>
  <c r="BO1971" i="1"/>
  <c r="BO1970" i="1"/>
  <c r="BO1969" i="1"/>
  <c r="BO1968" i="1"/>
  <c r="BO1967" i="1"/>
  <c r="BO1966" i="1"/>
  <c r="BO1965" i="1"/>
  <c r="BO1964" i="1"/>
  <c r="BO1963" i="1"/>
  <c r="BO1962" i="1"/>
  <c r="BO1961" i="1"/>
  <c r="BO1960" i="1"/>
  <c r="BO1959" i="1"/>
  <c r="BO1958" i="1"/>
  <c r="BO1957" i="1"/>
  <c r="BO1956" i="1"/>
  <c r="BO1955" i="1"/>
  <c r="BO1954" i="1"/>
  <c r="BO1953" i="1"/>
  <c r="BO1952" i="1"/>
  <c r="BO1951" i="1"/>
  <c r="BO1950" i="1"/>
  <c r="BO1949" i="1"/>
  <c r="BO1948" i="1"/>
  <c r="BO1947" i="1"/>
  <c r="BO1946" i="1"/>
  <c r="BO1945" i="1"/>
  <c r="BO1944" i="1"/>
  <c r="BO1943" i="1"/>
  <c r="BO1942" i="1"/>
  <c r="BO1941" i="1"/>
  <c r="BO1940" i="1"/>
  <c r="BO1939" i="1"/>
  <c r="BO1938" i="1"/>
  <c r="BO1937" i="1"/>
  <c r="BO1936" i="1"/>
  <c r="BO1935" i="1"/>
  <c r="BO1934" i="1"/>
  <c r="BO1933" i="1"/>
  <c r="BO1932" i="1"/>
  <c r="BO1931" i="1"/>
  <c r="BO1930" i="1"/>
  <c r="BO1929" i="1"/>
  <c r="BO1928" i="1"/>
  <c r="BO1927" i="1"/>
  <c r="BO1926" i="1"/>
  <c r="BO1925" i="1"/>
  <c r="BO1924" i="1"/>
  <c r="BO1923" i="1"/>
  <c r="BO1922" i="1"/>
  <c r="BO1921" i="1"/>
  <c r="BO1920" i="1"/>
  <c r="BO1919" i="1"/>
  <c r="BO1918" i="1"/>
  <c r="BO1917" i="1"/>
  <c r="BO1916" i="1"/>
  <c r="BO1915" i="1"/>
  <c r="BO1914" i="1"/>
  <c r="BO1913" i="1"/>
  <c r="BO1912" i="1"/>
  <c r="BO1911" i="1"/>
  <c r="BO1910" i="1"/>
  <c r="BO1909" i="1"/>
  <c r="BO1908" i="1"/>
  <c r="BO1907" i="1"/>
  <c r="BO1906" i="1"/>
  <c r="BO1905" i="1"/>
  <c r="BO1904" i="1"/>
  <c r="BO1903" i="1"/>
  <c r="BO1902" i="1"/>
  <c r="BO1901" i="1"/>
  <c r="BO1900" i="1"/>
  <c r="BO1899" i="1"/>
  <c r="BO1898" i="1"/>
  <c r="BO1897" i="1"/>
  <c r="BO1896" i="1"/>
  <c r="BO1895" i="1"/>
  <c r="BO1894" i="1"/>
  <c r="BO1893" i="1"/>
  <c r="BO1892" i="1"/>
  <c r="BO1891" i="1"/>
  <c r="BO1890" i="1"/>
  <c r="BO1889" i="1"/>
  <c r="BO1888" i="1"/>
  <c r="BO1887" i="1"/>
  <c r="BO1886" i="1"/>
  <c r="BO1885" i="1"/>
  <c r="BO1884" i="1"/>
  <c r="BO1883" i="1"/>
  <c r="BO1882" i="1"/>
  <c r="BO1881" i="1"/>
  <c r="BO1880" i="1"/>
  <c r="BO1879" i="1"/>
  <c r="BO1878" i="1"/>
  <c r="BO1877" i="1"/>
  <c r="BO1876" i="1"/>
  <c r="BO1875" i="1"/>
  <c r="BO1874" i="1"/>
  <c r="BO1873" i="1"/>
  <c r="BO1872" i="1"/>
  <c r="BO1871" i="1"/>
  <c r="BO1870" i="1"/>
  <c r="BO1869" i="1"/>
  <c r="BO1868" i="1"/>
  <c r="BO1867" i="1"/>
  <c r="BO1866" i="1"/>
  <c r="BO1865" i="1"/>
  <c r="BO1864" i="1"/>
  <c r="BO1863" i="1"/>
  <c r="BO1862" i="1"/>
  <c r="BO1861" i="1"/>
  <c r="BO1860" i="1"/>
  <c r="BO1859" i="1"/>
  <c r="BO1858" i="1"/>
  <c r="BO1857" i="1"/>
  <c r="BO1856" i="1"/>
  <c r="BO1855" i="1"/>
  <c r="BO1854" i="1"/>
  <c r="BO1853" i="1"/>
  <c r="BO1852" i="1"/>
  <c r="BO1851" i="1"/>
  <c r="BO1850" i="1"/>
  <c r="BO1849" i="1"/>
  <c r="BO1848" i="1"/>
  <c r="BO1847" i="1"/>
  <c r="BO1846" i="1"/>
  <c r="BO1845" i="1"/>
  <c r="BO1844" i="1"/>
  <c r="BO1843" i="1"/>
  <c r="BO1842" i="1"/>
  <c r="BO1841" i="1"/>
  <c r="BO1840" i="1"/>
  <c r="BO1839" i="1"/>
  <c r="BO1838" i="1"/>
  <c r="BO1837" i="1"/>
  <c r="BO1836" i="1"/>
  <c r="BO1835" i="1"/>
  <c r="BO1834" i="1"/>
  <c r="BO1833" i="1"/>
  <c r="BO1832" i="1"/>
  <c r="BO1831" i="1"/>
  <c r="BO1830" i="1"/>
  <c r="BO1829" i="1"/>
  <c r="BO1828" i="1"/>
  <c r="BO1827" i="1"/>
  <c r="BO1826" i="1"/>
  <c r="BO1825" i="1"/>
  <c r="BO1824" i="1"/>
  <c r="BO1823" i="1"/>
  <c r="BO1822" i="1"/>
  <c r="BO1821" i="1"/>
  <c r="BO1820" i="1"/>
  <c r="BO1819" i="1"/>
  <c r="BO1818" i="1"/>
  <c r="BO1817" i="1"/>
  <c r="BO1816" i="1"/>
  <c r="BO1815" i="1"/>
  <c r="BO1814" i="1"/>
  <c r="BO1813" i="1"/>
  <c r="BO1812" i="1"/>
  <c r="BO1811" i="1"/>
  <c r="BO1810" i="1"/>
  <c r="BO1809" i="1"/>
  <c r="BO1808" i="1"/>
  <c r="BO1807" i="1"/>
  <c r="BO1806" i="1"/>
  <c r="BO1805" i="1"/>
  <c r="BO1804" i="1"/>
  <c r="BO1803" i="1"/>
  <c r="BO1802" i="1"/>
  <c r="BO1801" i="1"/>
  <c r="BO1800" i="1"/>
  <c r="BO1799" i="1"/>
  <c r="BO1798" i="1"/>
  <c r="BO1797" i="1"/>
  <c r="BO1796" i="1"/>
  <c r="BO1795" i="1"/>
  <c r="BO1794" i="1"/>
  <c r="BO1793" i="1"/>
  <c r="BO1792" i="1"/>
  <c r="BO1791" i="1"/>
  <c r="BO1790" i="1"/>
  <c r="BO1789" i="1"/>
  <c r="BO1788" i="1"/>
  <c r="BO1787" i="1"/>
  <c r="BO1786" i="1"/>
  <c r="BO1785" i="1"/>
  <c r="BO1784" i="1"/>
  <c r="BO1783" i="1"/>
  <c r="BO1782" i="1"/>
  <c r="BO1781" i="1"/>
  <c r="BO1780" i="1"/>
  <c r="BO1779" i="1"/>
  <c r="BO1778" i="1"/>
  <c r="BO1777" i="1"/>
  <c r="BO1776" i="1"/>
  <c r="BO1775" i="1"/>
  <c r="BO1774" i="1"/>
  <c r="BO1773" i="1"/>
  <c r="BO1772" i="1"/>
  <c r="BO1771" i="1"/>
  <c r="BO1770" i="1"/>
  <c r="BO1769" i="1"/>
  <c r="BO1768" i="1"/>
  <c r="BO1767" i="1"/>
  <c r="BO1766" i="1"/>
  <c r="BO1765" i="1"/>
  <c r="BO1764" i="1"/>
  <c r="BO1763" i="1"/>
  <c r="BO1762" i="1"/>
  <c r="BO1761" i="1"/>
  <c r="BO1760" i="1"/>
  <c r="BO1759" i="1"/>
  <c r="BO1758" i="1"/>
  <c r="BO1757" i="1"/>
  <c r="BO1756" i="1"/>
  <c r="BO1755" i="1"/>
  <c r="BO1754" i="1"/>
  <c r="BO1753" i="1"/>
  <c r="BO1752" i="1"/>
  <c r="BO1751" i="1"/>
  <c r="BO1750" i="1"/>
  <c r="BO1749" i="1"/>
  <c r="BO1748" i="1"/>
  <c r="BO1747" i="1"/>
  <c r="BO1746" i="1"/>
  <c r="BO1745" i="1"/>
  <c r="BO1744" i="1"/>
  <c r="BO1743" i="1"/>
  <c r="BO1742" i="1"/>
  <c r="BO1741" i="1"/>
  <c r="BO1740" i="1"/>
  <c r="BO1739" i="1"/>
  <c r="BO1738" i="1"/>
  <c r="BO1737" i="1"/>
  <c r="BO1736" i="1"/>
  <c r="BO1735" i="1"/>
  <c r="BO1734" i="1"/>
  <c r="BO1733" i="1"/>
  <c r="BO1732" i="1"/>
  <c r="BO1731" i="1"/>
  <c r="BO1730" i="1"/>
  <c r="BO1729" i="1"/>
  <c r="BO1728" i="1"/>
  <c r="BO1727" i="1"/>
  <c r="BO1726" i="1"/>
  <c r="BO1725" i="1"/>
  <c r="BO1724" i="1"/>
  <c r="BO1723" i="1"/>
  <c r="BO1722" i="1"/>
  <c r="BO1721" i="1"/>
  <c r="BO1720" i="1"/>
  <c r="BO1719" i="1"/>
  <c r="BO1718" i="1"/>
  <c r="BO1717" i="1"/>
  <c r="BO1716" i="1"/>
  <c r="BO1715" i="1"/>
  <c r="BO1714" i="1"/>
  <c r="BO1713" i="1"/>
  <c r="BO1712" i="1"/>
  <c r="BO1711" i="1"/>
  <c r="BO1710" i="1"/>
  <c r="BO1709" i="1"/>
  <c r="BO1708" i="1"/>
  <c r="BO1707" i="1"/>
  <c r="BO1706" i="1"/>
  <c r="BO1705" i="1"/>
  <c r="BO1704" i="1"/>
  <c r="BO1703" i="1"/>
  <c r="BO1702" i="1"/>
  <c r="BO1701" i="1"/>
  <c r="BO1700" i="1"/>
  <c r="BO1699" i="1"/>
  <c r="BO1698" i="1"/>
  <c r="BO1697" i="1"/>
  <c r="BO1696" i="1"/>
  <c r="BO1695" i="1"/>
  <c r="BO1694" i="1"/>
  <c r="BO1693" i="1"/>
  <c r="BO1692" i="1"/>
  <c r="BO1691" i="1"/>
  <c r="BO1690" i="1"/>
  <c r="BO1689" i="1"/>
  <c r="BO1688" i="1"/>
  <c r="BO1687" i="1"/>
  <c r="BO1686" i="1"/>
  <c r="BO1685" i="1"/>
  <c r="BO1684" i="1"/>
  <c r="BO1683" i="1"/>
  <c r="BO1682" i="1"/>
  <c r="BO1681" i="1"/>
  <c r="BO1680" i="1"/>
  <c r="BO1679" i="1"/>
  <c r="BO1678" i="1"/>
  <c r="BO1677" i="1"/>
  <c r="BO1676" i="1"/>
  <c r="BO1675" i="1"/>
  <c r="BO1674" i="1"/>
  <c r="BO1673" i="1"/>
  <c r="BO1672" i="1"/>
  <c r="BO1671" i="1"/>
  <c r="BO1670" i="1"/>
  <c r="BO1669" i="1"/>
  <c r="BO1668" i="1"/>
  <c r="BO1667" i="1"/>
  <c r="BO1666" i="1"/>
  <c r="BO1665" i="1"/>
  <c r="BO1664" i="1"/>
  <c r="BO1663" i="1"/>
  <c r="BO1662" i="1"/>
  <c r="BO1661" i="1"/>
  <c r="BO1660" i="1"/>
  <c r="BO1659" i="1"/>
  <c r="BO1658" i="1"/>
  <c r="BO1657" i="1"/>
  <c r="BO1656" i="1"/>
  <c r="BO1655" i="1"/>
  <c r="BO1654" i="1"/>
  <c r="BO1653" i="1"/>
  <c r="BO1652" i="1"/>
  <c r="BO1651" i="1"/>
  <c r="BO1650" i="1"/>
  <c r="BO1649" i="1"/>
  <c r="BO1648" i="1"/>
  <c r="BO1647" i="1"/>
  <c r="BO1646" i="1"/>
  <c r="BO1645" i="1"/>
  <c r="BO1644" i="1"/>
  <c r="BO1643" i="1"/>
  <c r="BO1642" i="1"/>
  <c r="BO1641" i="1"/>
  <c r="BO1640" i="1"/>
  <c r="BO1639" i="1"/>
  <c r="BO1638" i="1"/>
  <c r="BO1637" i="1"/>
  <c r="BO1636" i="1"/>
  <c r="BO1635" i="1"/>
  <c r="BO1634" i="1"/>
  <c r="BO1633" i="1"/>
  <c r="BO1632" i="1"/>
  <c r="BO1631" i="1"/>
  <c r="BO1630" i="1"/>
  <c r="BO1629" i="1"/>
  <c r="BO1628" i="1"/>
  <c r="BO1627" i="1"/>
  <c r="BO1626" i="1"/>
  <c r="BO1625" i="1"/>
  <c r="BO1624" i="1"/>
  <c r="BO1623" i="1"/>
  <c r="BO1622" i="1"/>
  <c r="BO1621" i="1"/>
  <c r="BO1620" i="1"/>
  <c r="BO1619" i="1"/>
  <c r="BO1618" i="1"/>
  <c r="BO1617" i="1"/>
  <c r="BO1616" i="1"/>
  <c r="BO1615" i="1"/>
  <c r="BO1614" i="1"/>
  <c r="BO1613" i="1"/>
  <c r="BO1612" i="1"/>
  <c r="BO1611" i="1"/>
  <c r="BO1610" i="1"/>
  <c r="BO1609" i="1"/>
  <c r="BO1608" i="1"/>
  <c r="BO1607" i="1"/>
  <c r="BO1606" i="1"/>
  <c r="BO1605" i="1"/>
  <c r="BO1604" i="1"/>
  <c r="BO1603" i="1"/>
  <c r="BO1602" i="1"/>
  <c r="BO1601" i="1"/>
  <c r="BO1600" i="1"/>
  <c r="BO1599" i="1"/>
  <c r="BO1598" i="1"/>
  <c r="BO1597" i="1"/>
  <c r="BO1596" i="1"/>
  <c r="BO1595" i="1"/>
  <c r="BO1594" i="1"/>
  <c r="BO1593" i="1"/>
  <c r="BO1592" i="1"/>
  <c r="BO1591" i="1"/>
  <c r="BO1590" i="1"/>
  <c r="BO1589" i="1"/>
  <c r="BO1588" i="1"/>
  <c r="BO1587" i="1"/>
  <c r="BO1586" i="1"/>
  <c r="BO1585" i="1"/>
  <c r="BO1584" i="1"/>
  <c r="BO1583" i="1"/>
  <c r="BO1582" i="1"/>
  <c r="BO1581" i="1"/>
  <c r="BO1580" i="1"/>
  <c r="BO1579" i="1"/>
  <c r="BO1578" i="1"/>
  <c r="BO1577" i="1"/>
  <c r="BO1576" i="1"/>
  <c r="BO1575" i="1"/>
  <c r="BO1574" i="1"/>
  <c r="BO1573" i="1"/>
  <c r="BO1572" i="1"/>
  <c r="BO1571" i="1"/>
  <c r="BO1570" i="1"/>
  <c r="BO1569" i="1"/>
  <c r="BO1568" i="1"/>
  <c r="BO1567" i="1"/>
  <c r="BO1566" i="1"/>
  <c r="BO1565" i="1"/>
  <c r="BO1564" i="1"/>
  <c r="BO1563" i="1"/>
  <c r="BO1562" i="1"/>
  <c r="BO1561" i="1"/>
  <c r="BO1560" i="1"/>
  <c r="BO1559" i="1"/>
  <c r="BO1558" i="1"/>
  <c r="BO1557" i="1"/>
  <c r="BO1556" i="1"/>
  <c r="BO1555" i="1"/>
  <c r="BO1554" i="1"/>
  <c r="BO1553" i="1"/>
  <c r="BO1552" i="1"/>
  <c r="BO1551" i="1"/>
  <c r="BO1550" i="1"/>
  <c r="BO1549" i="1"/>
  <c r="BO1548" i="1"/>
  <c r="BO1547" i="1"/>
  <c r="BO1546" i="1"/>
  <c r="BO1545" i="1"/>
  <c r="BO1544" i="1"/>
  <c r="BO1543" i="1"/>
  <c r="BO1542" i="1"/>
  <c r="BO1541" i="1"/>
  <c r="BO1540" i="1"/>
  <c r="BO1539" i="1"/>
  <c r="BO1538" i="1"/>
  <c r="BO1537" i="1"/>
  <c r="BO1536" i="1"/>
  <c r="BO1535" i="1"/>
  <c r="BO1534" i="1"/>
  <c r="BO1533" i="1"/>
  <c r="BO1532" i="1"/>
  <c r="BO1531" i="1"/>
  <c r="BO1530" i="1"/>
  <c r="BO1529" i="1"/>
  <c r="BO1528" i="1"/>
  <c r="BO1527" i="1"/>
  <c r="BO1526" i="1"/>
  <c r="BO1525" i="1"/>
  <c r="BO1524" i="1"/>
  <c r="BO1523" i="1"/>
  <c r="BO1522" i="1"/>
  <c r="BO1521" i="1"/>
  <c r="BO1520" i="1"/>
  <c r="BO1519" i="1"/>
  <c r="BO1518" i="1"/>
  <c r="BO1517" i="1"/>
  <c r="BO1516" i="1"/>
  <c r="BO1515" i="1"/>
  <c r="BO1514" i="1"/>
  <c r="BO1513" i="1"/>
  <c r="BO1512" i="1"/>
  <c r="BO1511" i="1"/>
  <c r="BO1510" i="1"/>
  <c r="BO1509" i="1"/>
  <c r="BO1508" i="1"/>
  <c r="BO1507" i="1"/>
  <c r="BO1506" i="1"/>
  <c r="BO1505" i="1"/>
  <c r="BO1504" i="1"/>
  <c r="BO1503" i="1"/>
  <c r="BO1502" i="1"/>
  <c r="BO1501" i="1"/>
  <c r="BO1500" i="1"/>
  <c r="BO1499" i="1"/>
  <c r="BO1498" i="1"/>
  <c r="BO1497" i="1"/>
  <c r="BO1496" i="1"/>
  <c r="BO1495" i="1"/>
  <c r="BO1494" i="1"/>
  <c r="BO1493" i="1"/>
  <c r="BO1492" i="1"/>
  <c r="BO1491" i="1"/>
  <c r="BO1490" i="1"/>
  <c r="BO1489" i="1"/>
  <c r="BO1488" i="1"/>
  <c r="BO1487" i="1"/>
  <c r="BO1486" i="1"/>
  <c r="BO1485" i="1"/>
  <c r="BO1484" i="1"/>
  <c r="BO1483" i="1"/>
  <c r="BO1482" i="1"/>
  <c r="BO1481" i="1"/>
  <c r="BO1480" i="1"/>
  <c r="BO1479" i="1"/>
  <c r="BO1478" i="1"/>
  <c r="BO1477" i="1"/>
  <c r="BO1476" i="1"/>
  <c r="BO1475" i="1"/>
  <c r="BO1474" i="1"/>
  <c r="BO1473" i="1"/>
  <c r="BO1472" i="1"/>
  <c r="BO1471" i="1"/>
  <c r="BO1470" i="1"/>
  <c r="BO1469" i="1"/>
  <c r="BO1468" i="1"/>
  <c r="BO1467" i="1"/>
  <c r="BO1466" i="1"/>
  <c r="BO1465" i="1"/>
  <c r="BO1464" i="1"/>
  <c r="BO1463" i="1"/>
  <c r="BO1462" i="1"/>
  <c r="BO1461" i="1"/>
  <c r="BO1460" i="1"/>
  <c r="BO1459" i="1"/>
  <c r="BO1458" i="1"/>
  <c r="BO1457" i="1"/>
  <c r="BO1456" i="1"/>
  <c r="BO1455" i="1"/>
  <c r="BO1454" i="1"/>
  <c r="BO1453" i="1"/>
  <c r="BO1452" i="1"/>
  <c r="BO1451" i="1"/>
  <c r="BO1450" i="1"/>
  <c r="BO1449" i="1"/>
  <c r="BO1448" i="1"/>
  <c r="BO1447" i="1"/>
  <c r="BO1446" i="1"/>
  <c r="BO1445" i="1"/>
  <c r="BO1444" i="1"/>
  <c r="BO1443" i="1"/>
  <c r="BO1442" i="1"/>
  <c r="BO1441" i="1"/>
  <c r="BO1440" i="1"/>
  <c r="BO1439" i="1"/>
  <c r="BO1438" i="1"/>
  <c r="BO1437" i="1"/>
  <c r="BO1436" i="1"/>
  <c r="BO1435" i="1"/>
  <c r="BO1434" i="1"/>
  <c r="BO1433" i="1"/>
  <c r="BO1432" i="1"/>
  <c r="BO1431" i="1"/>
  <c r="BO1430" i="1"/>
  <c r="BO1429" i="1"/>
  <c r="BO1428" i="1"/>
  <c r="BO1427" i="1"/>
  <c r="BO1426" i="1"/>
  <c r="BO1425" i="1"/>
  <c r="BO1424" i="1"/>
  <c r="BO1423" i="1"/>
  <c r="BO1422" i="1"/>
  <c r="BO1421" i="1"/>
  <c r="BO1420" i="1"/>
  <c r="BO1419" i="1"/>
  <c r="BO1418" i="1"/>
  <c r="BO1417" i="1"/>
  <c r="BO1416" i="1"/>
  <c r="BO1415" i="1"/>
  <c r="BO1414" i="1"/>
  <c r="BO1413" i="1"/>
  <c r="BO1412" i="1"/>
  <c r="BO1411" i="1"/>
  <c r="BO1410" i="1"/>
  <c r="BO1409" i="1"/>
  <c r="BO1408" i="1"/>
  <c r="BO1407" i="1"/>
  <c r="BO1406" i="1"/>
  <c r="BO1405" i="1"/>
  <c r="BO1404" i="1"/>
  <c r="BO1403" i="1"/>
  <c r="BO1402" i="1"/>
  <c r="BO1401" i="1"/>
  <c r="BO1400" i="1"/>
  <c r="BO1399" i="1"/>
  <c r="BO1398" i="1"/>
  <c r="BO1397" i="1"/>
  <c r="BO1396" i="1"/>
  <c r="BO1395" i="1"/>
  <c r="BO1394" i="1"/>
  <c r="BO1393" i="1"/>
  <c r="BO1392" i="1"/>
  <c r="BO1391" i="1"/>
  <c r="BO1390" i="1"/>
  <c r="BO1389" i="1"/>
  <c r="BO1388" i="1"/>
  <c r="BO1387" i="1"/>
  <c r="BO1386" i="1"/>
  <c r="BO1385" i="1"/>
  <c r="BO1384" i="1"/>
  <c r="BO1383" i="1"/>
  <c r="BO1382" i="1"/>
  <c r="BO1381" i="1"/>
  <c r="BO1380" i="1"/>
  <c r="BO1379" i="1"/>
  <c r="BO1378" i="1"/>
  <c r="BO1377" i="1"/>
  <c r="BO1376" i="1"/>
  <c r="BO1375" i="1"/>
  <c r="BO1374" i="1"/>
  <c r="BO1373" i="1"/>
  <c r="BO1372" i="1"/>
  <c r="BO1371" i="1"/>
  <c r="BO1370" i="1"/>
  <c r="BO1369" i="1"/>
  <c r="BO1368" i="1"/>
  <c r="BO1367" i="1"/>
  <c r="BO1366" i="1"/>
  <c r="BO1365" i="1"/>
  <c r="BO1364" i="1"/>
  <c r="BO1363" i="1"/>
  <c r="BO1362" i="1"/>
  <c r="BO1361" i="1"/>
  <c r="BO1360" i="1"/>
  <c r="BO1359" i="1"/>
  <c r="BO1358" i="1"/>
  <c r="BO1357" i="1"/>
  <c r="BO1356" i="1"/>
  <c r="BO1355" i="1"/>
  <c r="BO1354" i="1"/>
  <c r="BO1353" i="1"/>
  <c r="BO1352" i="1"/>
  <c r="BO1351" i="1"/>
  <c r="BO1350" i="1"/>
  <c r="BO1349" i="1"/>
  <c r="BO1348" i="1"/>
  <c r="BO1347" i="1"/>
  <c r="BO1346" i="1"/>
  <c r="BO1345" i="1"/>
  <c r="BO1344" i="1"/>
  <c r="BO1343" i="1"/>
  <c r="BO1342" i="1"/>
  <c r="BO1341" i="1"/>
  <c r="BO1340" i="1"/>
  <c r="BO1339" i="1"/>
  <c r="BO1338" i="1"/>
  <c r="BO1337" i="1"/>
  <c r="BO1336" i="1"/>
  <c r="BO1335" i="1"/>
  <c r="BO1334" i="1"/>
  <c r="BO1333" i="1"/>
  <c r="BO1332" i="1"/>
  <c r="BO1331" i="1"/>
  <c r="BO1330" i="1"/>
  <c r="BO1329" i="1"/>
  <c r="BO1328" i="1"/>
  <c r="BO1327" i="1"/>
  <c r="BO1326" i="1"/>
  <c r="BO1325" i="1"/>
  <c r="BO1324" i="1"/>
  <c r="BO1323" i="1"/>
  <c r="BO1322" i="1"/>
  <c r="BO1321" i="1"/>
  <c r="BO1320" i="1"/>
  <c r="BO1319" i="1"/>
  <c r="BO1318" i="1"/>
  <c r="BO1317" i="1"/>
  <c r="BO1316" i="1"/>
  <c r="BO1315" i="1"/>
  <c r="BO1314" i="1"/>
  <c r="BO1313" i="1"/>
  <c r="BO1312" i="1"/>
  <c r="BO1311" i="1"/>
  <c r="BO1310" i="1"/>
  <c r="BO1309" i="1"/>
  <c r="BO1308" i="1"/>
  <c r="BO1307" i="1"/>
  <c r="BO1306" i="1"/>
  <c r="BO1305" i="1"/>
  <c r="BO1304" i="1"/>
  <c r="BO1303" i="1"/>
  <c r="BO1302" i="1"/>
  <c r="BO1301" i="1"/>
  <c r="BO1300" i="1"/>
  <c r="BO1299" i="1"/>
  <c r="BO1298" i="1"/>
  <c r="BO1297" i="1"/>
  <c r="BO1296" i="1"/>
  <c r="BO1295" i="1"/>
  <c r="BO1294" i="1"/>
  <c r="BO1293" i="1"/>
  <c r="BO1292" i="1"/>
  <c r="BO1291" i="1"/>
  <c r="BO1290" i="1"/>
  <c r="BO1289" i="1"/>
  <c r="BO1288" i="1"/>
  <c r="BO1287" i="1"/>
  <c r="BO1286" i="1"/>
  <c r="BO1285" i="1"/>
  <c r="BO1284" i="1"/>
  <c r="BO1283" i="1"/>
  <c r="BO1282" i="1"/>
  <c r="BO1281" i="1"/>
  <c r="BO1280" i="1"/>
  <c r="BO1279" i="1"/>
  <c r="BO1278" i="1"/>
  <c r="BO1277" i="1"/>
  <c r="BO1276" i="1"/>
  <c r="BO1275" i="1"/>
  <c r="BO1274" i="1"/>
  <c r="BO1273" i="1"/>
  <c r="BO1272" i="1"/>
  <c r="BO1271" i="1"/>
  <c r="BO1270" i="1"/>
  <c r="BO1269" i="1"/>
  <c r="BO1268" i="1"/>
  <c r="BO1267" i="1"/>
  <c r="BO1266" i="1"/>
  <c r="BO1265" i="1"/>
  <c r="BO1264" i="1"/>
  <c r="BO1263" i="1"/>
  <c r="BO1262" i="1"/>
  <c r="BO1261" i="1"/>
  <c r="BO1260" i="1"/>
  <c r="BO1259" i="1"/>
  <c r="BO1258" i="1"/>
  <c r="BO1257" i="1"/>
  <c r="BO1256" i="1"/>
  <c r="BO1255" i="1"/>
  <c r="BO1254" i="1"/>
  <c r="BO1253" i="1"/>
  <c r="BO1252" i="1"/>
  <c r="BO1251" i="1"/>
  <c r="BO1250" i="1"/>
  <c r="BO1249" i="1"/>
  <c r="BO1248" i="1"/>
  <c r="BO1247" i="1"/>
  <c r="BO1246" i="1"/>
  <c r="BO1245" i="1"/>
  <c r="BO1244" i="1"/>
  <c r="BO1243" i="1"/>
  <c r="BO1242" i="1"/>
  <c r="BO1241" i="1"/>
  <c r="BO1240" i="1"/>
  <c r="BO1239" i="1"/>
  <c r="BO1238" i="1"/>
  <c r="BO1237" i="1"/>
  <c r="BO1236" i="1"/>
  <c r="BO1235" i="1"/>
  <c r="BO1234" i="1"/>
  <c r="BO1233" i="1"/>
  <c r="BO1232" i="1"/>
  <c r="BO1231" i="1"/>
  <c r="BO1230" i="1"/>
  <c r="BO1229" i="1"/>
  <c r="BO1228" i="1"/>
  <c r="BO1227" i="1"/>
  <c r="BO1226" i="1"/>
  <c r="BO1225" i="1"/>
  <c r="BO1224" i="1"/>
  <c r="BO1223" i="1"/>
  <c r="BO1222" i="1"/>
  <c r="BO1221" i="1"/>
  <c r="BO1220" i="1"/>
  <c r="BO1219" i="1"/>
  <c r="BO1218" i="1"/>
  <c r="BO1217" i="1"/>
  <c r="BO1216" i="1"/>
  <c r="BO1215" i="1"/>
  <c r="BO1214" i="1"/>
  <c r="BO1213" i="1"/>
  <c r="BO1212" i="1"/>
  <c r="BO1211" i="1"/>
  <c r="BO1210" i="1"/>
  <c r="BO1209" i="1"/>
  <c r="BO1208" i="1"/>
  <c r="BO1207" i="1"/>
  <c r="BO1206" i="1"/>
  <c r="BO1205" i="1"/>
  <c r="BO1204" i="1"/>
  <c r="BO1203" i="1"/>
  <c r="BO1202" i="1"/>
  <c r="BO1201" i="1"/>
  <c r="BO1200" i="1"/>
  <c r="BO1199" i="1"/>
  <c r="BO1198" i="1"/>
  <c r="BO1197" i="1"/>
  <c r="BO1196" i="1"/>
  <c r="BO1195" i="1"/>
  <c r="BO1194" i="1"/>
  <c r="BO1193" i="1"/>
  <c r="BO1192" i="1"/>
  <c r="BO1191" i="1"/>
  <c r="BO1190" i="1"/>
  <c r="BO1189" i="1"/>
  <c r="BO1188" i="1"/>
  <c r="BO1187" i="1"/>
  <c r="BO1186" i="1"/>
  <c r="BO1185" i="1"/>
  <c r="BO1184" i="1"/>
  <c r="BO1183" i="1"/>
  <c r="BO1182" i="1"/>
  <c r="BO1181" i="1"/>
  <c r="BO1180" i="1"/>
  <c r="BO1179" i="1"/>
  <c r="BO1178" i="1"/>
  <c r="BO1177" i="1"/>
  <c r="BO1176" i="1"/>
  <c r="BO1175" i="1"/>
  <c r="BO1174" i="1"/>
  <c r="BO1173" i="1"/>
  <c r="BO1172" i="1"/>
  <c r="BO1171" i="1"/>
  <c r="BO1170" i="1"/>
  <c r="BO1169" i="1"/>
  <c r="BO1168" i="1"/>
  <c r="BO1167" i="1"/>
  <c r="BO1166" i="1"/>
  <c r="BO1165" i="1"/>
  <c r="BO1164" i="1"/>
  <c r="BO1163" i="1"/>
  <c r="E1163" i="1"/>
  <c r="BO1162" i="1"/>
  <c r="E1162" i="1"/>
  <c r="BO1161" i="1"/>
  <c r="E1161" i="1"/>
  <c r="BO1160" i="1"/>
  <c r="E1160" i="1"/>
  <c r="BO1159" i="1"/>
  <c r="E1159" i="1"/>
  <c r="BO1158" i="1"/>
  <c r="E1158" i="1"/>
  <c r="BO1157" i="1"/>
  <c r="E1157" i="1"/>
  <c r="BO1156" i="1"/>
  <c r="E1156" i="1"/>
  <c r="BO1155" i="1"/>
  <c r="E1155" i="1"/>
  <c r="BO1154" i="1"/>
  <c r="E1154" i="1"/>
  <c r="BO1153" i="1"/>
  <c r="E1153" i="1"/>
  <c r="BO1152" i="1"/>
  <c r="E1152" i="1"/>
  <c r="BO1151" i="1"/>
  <c r="E1151" i="1"/>
  <c r="BO1150" i="1"/>
  <c r="E1150" i="1"/>
  <c r="BO1149" i="1"/>
  <c r="E1149" i="1"/>
  <c r="BO1148" i="1"/>
  <c r="E1148" i="1"/>
  <c r="BO1147" i="1"/>
  <c r="E1147" i="1"/>
  <c r="BO1146" i="1"/>
  <c r="E1146" i="1"/>
  <c r="BO1145" i="1"/>
  <c r="E1145" i="1"/>
  <c r="BO1144" i="1"/>
  <c r="E1144" i="1"/>
  <c r="BO1143" i="1"/>
  <c r="E1143" i="1"/>
  <c r="BO1142" i="1"/>
  <c r="E1142" i="1"/>
  <c r="BO1141" i="1"/>
  <c r="E1141" i="1"/>
  <c r="BO1140" i="1"/>
  <c r="E1140" i="1"/>
  <c r="BO1139" i="1"/>
  <c r="E1139" i="1"/>
  <c r="BO1138" i="1"/>
  <c r="E1138" i="1"/>
  <c r="BO1137" i="1"/>
  <c r="E1137" i="1"/>
  <c r="BO1136" i="1"/>
  <c r="E1136" i="1"/>
  <c r="BO1135" i="1"/>
  <c r="E1135" i="1"/>
  <c r="BO1134" i="1"/>
  <c r="E1134" i="1"/>
  <c r="BO1133" i="1"/>
  <c r="E1133" i="1"/>
  <c r="BO1132" i="1"/>
  <c r="E1132" i="1"/>
  <c r="BO1131" i="1"/>
  <c r="E1131" i="1"/>
  <c r="BO1130" i="1"/>
  <c r="E1130" i="1"/>
  <c r="BO1129" i="1"/>
  <c r="E1129" i="1"/>
  <c r="BO1128" i="1"/>
  <c r="E1128" i="1"/>
  <c r="BO1127" i="1"/>
  <c r="E1127" i="1"/>
  <c r="BO1126" i="1"/>
  <c r="E1126" i="1"/>
  <c r="BO1125" i="1"/>
  <c r="E1125" i="1"/>
  <c r="BO1124" i="1"/>
  <c r="E1124" i="1"/>
  <c r="BO1123" i="1"/>
  <c r="E1123" i="1"/>
  <c r="BO1122" i="1"/>
  <c r="E1122" i="1"/>
  <c r="BO1121" i="1"/>
  <c r="E1121" i="1"/>
  <c r="BO1120" i="1"/>
  <c r="E1120" i="1"/>
  <c r="BO1119" i="1"/>
  <c r="E1119" i="1"/>
  <c r="BO1118" i="1"/>
  <c r="E1118" i="1"/>
  <c r="BO1117" i="1"/>
  <c r="E1117" i="1"/>
  <c r="BO1116" i="1"/>
  <c r="E1116" i="1"/>
  <c r="BO1115" i="1"/>
  <c r="E1115" i="1"/>
  <c r="BO1114" i="1"/>
  <c r="E1114" i="1"/>
  <c r="BO1113" i="1"/>
  <c r="E1113" i="1"/>
  <c r="BO1112" i="1"/>
  <c r="E1112" i="1"/>
  <c r="BO1111" i="1"/>
  <c r="E1111" i="1"/>
  <c r="BO1110" i="1"/>
  <c r="E1110" i="1"/>
  <c r="BO1109" i="1"/>
  <c r="E1109" i="1"/>
  <c r="BO1108" i="1"/>
  <c r="E1108" i="1"/>
  <c r="BO1107" i="1"/>
  <c r="E1107" i="1"/>
  <c r="BO1106" i="1"/>
  <c r="E1106" i="1"/>
  <c r="BO1105" i="1"/>
  <c r="E1105" i="1"/>
  <c r="BO1104" i="1"/>
  <c r="E1104" i="1"/>
  <c r="BO1103" i="1"/>
  <c r="E1103" i="1"/>
  <c r="BO1102" i="1"/>
  <c r="E1102" i="1"/>
  <c r="BO1101" i="1"/>
  <c r="E1101" i="1"/>
  <c r="BO1100" i="1"/>
  <c r="E1100" i="1"/>
  <c r="BO1099" i="1"/>
  <c r="E1099" i="1"/>
  <c r="BO1098" i="1"/>
  <c r="E1098" i="1"/>
  <c r="BO1097" i="1"/>
  <c r="E1097" i="1"/>
  <c r="BO1096" i="1"/>
  <c r="E1096" i="1"/>
  <c r="BO1095" i="1"/>
  <c r="E1095" i="1"/>
  <c r="BO1094" i="1"/>
  <c r="E1094" i="1"/>
  <c r="BO1093" i="1"/>
  <c r="E1093" i="1"/>
  <c r="BO1092" i="1"/>
  <c r="E1092" i="1"/>
  <c r="BO1091" i="1"/>
  <c r="E1091" i="1"/>
  <c r="BO1090" i="1"/>
  <c r="E1090" i="1"/>
  <c r="BO1089" i="1"/>
  <c r="E1089" i="1"/>
  <c r="BO1088" i="1"/>
  <c r="E1088" i="1"/>
  <c r="BO1087" i="1"/>
  <c r="E1087" i="1"/>
  <c r="BO1086" i="1"/>
  <c r="E1086" i="1"/>
  <c r="BO1085" i="1"/>
  <c r="E1085" i="1"/>
  <c r="BO1084" i="1"/>
  <c r="E1084" i="1"/>
  <c r="BO1083" i="1"/>
  <c r="E1083" i="1"/>
  <c r="BO1082" i="1"/>
  <c r="E1082" i="1"/>
  <c r="BO1081" i="1"/>
  <c r="E1081" i="1"/>
  <c r="BO1080" i="1"/>
  <c r="E1080" i="1"/>
  <c r="BO1079" i="1"/>
  <c r="E1079" i="1"/>
  <c r="BO1078" i="1"/>
  <c r="E1078" i="1"/>
  <c r="BO1077" i="1"/>
  <c r="E1077" i="1"/>
  <c r="BO1076" i="1"/>
  <c r="E1076" i="1"/>
  <c r="BO1075" i="1"/>
  <c r="E1075" i="1"/>
  <c r="BO1074" i="1"/>
  <c r="E1074" i="1"/>
  <c r="BO1073" i="1"/>
  <c r="E1073" i="1"/>
  <c r="BO1072" i="1"/>
  <c r="E1072" i="1"/>
  <c r="BO1071" i="1"/>
  <c r="E1071" i="1"/>
  <c r="BO1070" i="1"/>
  <c r="E1070" i="1"/>
  <c r="BO1069" i="1"/>
  <c r="E1069" i="1"/>
  <c r="BO1068" i="1"/>
  <c r="E1068" i="1"/>
  <c r="BO1067" i="1"/>
  <c r="E1067" i="1"/>
  <c r="BO1066" i="1"/>
  <c r="E1066" i="1"/>
  <c r="BO1065" i="1"/>
  <c r="E1065" i="1"/>
  <c r="BO1064" i="1"/>
  <c r="E1064" i="1"/>
  <c r="BO1063" i="1"/>
  <c r="E1063" i="1"/>
  <c r="BO1062" i="1"/>
  <c r="E1062" i="1"/>
  <c r="BO1061" i="1"/>
  <c r="E1061" i="1"/>
  <c r="BO1060" i="1"/>
  <c r="E1060" i="1"/>
  <c r="BO1059" i="1"/>
  <c r="E1059" i="1"/>
  <c r="BO1058" i="1"/>
  <c r="E1058" i="1"/>
  <c r="BO1057" i="1"/>
  <c r="E1057" i="1"/>
  <c r="BO1056" i="1"/>
  <c r="E1056" i="1"/>
  <c r="BO1055" i="1"/>
  <c r="E1055" i="1"/>
  <c r="BO1054" i="1"/>
  <c r="E1054" i="1"/>
  <c r="BO1053" i="1"/>
  <c r="E1053" i="1"/>
  <c r="BO1052" i="1"/>
  <c r="E1052" i="1"/>
  <c r="BO1051" i="1"/>
  <c r="E1051" i="1"/>
  <c r="BO1050" i="1"/>
  <c r="E1050" i="1"/>
  <c r="BO1049" i="1"/>
  <c r="E1049" i="1"/>
  <c r="BO1048" i="1"/>
  <c r="E1048" i="1"/>
  <c r="BO1047" i="1"/>
  <c r="E1047" i="1"/>
  <c r="BO1046" i="1"/>
  <c r="E1046" i="1"/>
  <c r="BO1045" i="1"/>
  <c r="E1045" i="1"/>
  <c r="BO1044" i="1"/>
  <c r="E1044" i="1"/>
  <c r="BO1043" i="1"/>
  <c r="E1043" i="1"/>
  <c r="BO1042" i="1"/>
  <c r="E1042" i="1"/>
  <c r="BO1041" i="1"/>
  <c r="E1041" i="1"/>
  <c r="BO1040" i="1"/>
  <c r="E1040" i="1"/>
  <c r="BO1039" i="1"/>
  <c r="E1039" i="1"/>
  <c r="BO1038" i="1"/>
  <c r="E1038" i="1"/>
  <c r="BO1037" i="1"/>
  <c r="E1037" i="1"/>
  <c r="BO1036" i="1"/>
  <c r="E1036" i="1"/>
  <c r="BO1035" i="1"/>
  <c r="E1035" i="1"/>
  <c r="BO1034" i="1"/>
  <c r="E1034" i="1"/>
  <c r="BO1033" i="1"/>
  <c r="E1033" i="1"/>
  <c r="BO1032" i="1"/>
  <c r="E1032" i="1"/>
  <c r="BO1031" i="1"/>
  <c r="E1031" i="1"/>
  <c r="BO1030" i="1"/>
  <c r="E1030" i="1"/>
  <c r="BO1029" i="1"/>
  <c r="E1029" i="1"/>
  <c r="BO1028" i="1"/>
  <c r="E1028" i="1"/>
  <c r="BO1027" i="1"/>
  <c r="E1027" i="1"/>
  <c r="BO1026" i="1"/>
  <c r="E1026" i="1"/>
  <c r="BO1025" i="1"/>
  <c r="E1025" i="1"/>
  <c r="BO1024" i="1"/>
  <c r="E1024" i="1"/>
  <c r="BO1023" i="1"/>
  <c r="E1023" i="1"/>
  <c r="BO1022" i="1"/>
  <c r="E1022" i="1"/>
  <c r="BO1021" i="1"/>
  <c r="E1021" i="1"/>
  <c r="BO1020" i="1"/>
  <c r="E1020" i="1"/>
  <c r="BO1019" i="1"/>
  <c r="E1019" i="1"/>
  <c r="BO1018" i="1"/>
  <c r="E1018" i="1"/>
  <c r="BO1017" i="1"/>
  <c r="E1017" i="1"/>
  <c r="BO1016" i="1"/>
  <c r="E1016" i="1"/>
  <c r="BO1015" i="1"/>
  <c r="E1015" i="1"/>
  <c r="BO1014" i="1"/>
  <c r="E1014" i="1"/>
  <c r="BO1013" i="1"/>
  <c r="E1013" i="1"/>
  <c r="BO1012" i="1"/>
  <c r="E1012" i="1"/>
  <c r="BO1011" i="1"/>
  <c r="E1011" i="1"/>
  <c r="BO1010" i="1"/>
  <c r="E1010" i="1"/>
  <c r="BO1009" i="1"/>
  <c r="E1009" i="1"/>
  <c r="BO1008" i="1"/>
  <c r="E1008" i="1"/>
  <c r="BO1007" i="1"/>
  <c r="E1007" i="1"/>
  <c r="BO1006" i="1"/>
  <c r="E1006" i="1"/>
  <c r="BO1005" i="1"/>
  <c r="E1005" i="1"/>
  <c r="BO1004" i="1"/>
  <c r="E1004" i="1"/>
  <c r="BO1003" i="1"/>
  <c r="E1003" i="1"/>
  <c r="BO1002" i="1"/>
  <c r="E1002" i="1"/>
  <c r="BO1001" i="1"/>
  <c r="E1001" i="1"/>
  <c r="BO1000" i="1"/>
  <c r="E1000" i="1"/>
  <c r="BO999" i="1"/>
  <c r="E999" i="1"/>
  <c r="BO998" i="1"/>
  <c r="E998" i="1"/>
  <c r="BO997" i="1"/>
  <c r="E997" i="1"/>
  <c r="BO996" i="1"/>
  <c r="E996" i="1"/>
  <c r="BO995" i="1"/>
  <c r="E995" i="1"/>
  <c r="BO994" i="1"/>
  <c r="E994" i="1"/>
  <c r="BO993" i="1"/>
  <c r="E993" i="1"/>
  <c r="BO992" i="1"/>
  <c r="E992" i="1"/>
  <c r="BO991" i="1"/>
  <c r="E991" i="1"/>
  <c r="BO990" i="1"/>
  <c r="E990" i="1"/>
  <c r="BO989" i="1"/>
  <c r="E989" i="1"/>
  <c r="BO988" i="1"/>
  <c r="E988" i="1"/>
  <c r="BO987" i="1"/>
  <c r="E987" i="1"/>
  <c r="BO986" i="1"/>
  <c r="E986" i="1"/>
  <c r="BO985" i="1"/>
  <c r="E985" i="1"/>
  <c r="BO984" i="1"/>
  <c r="E984" i="1"/>
  <c r="BO983" i="1"/>
  <c r="E983" i="1"/>
  <c r="BO982" i="1"/>
  <c r="E982" i="1"/>
  <c r="BO981" i="1"/>
  <c r="E981" i="1"/>
  <c r="BO980" i="1"/>
  <c r="E980" i="1"/>
  <c r="BO979" i="1"/>
  <c r="E979" i="1"/>
  <c r="BO978" i="1"/>
  <c r="E978" i="1"/>
  <c r="BO977" i="1"/>
  <c r="E977" i="1"/>
  <c r="BO976" i="1"/>
  <c r="E976" i="1"/>
  <c r="BO975" i="1"/>
  <c r="E975" i="1"/>
  <c r="BO974" i="1"/>
  <c r="E974" i="1"/>
  <c r="BO973" i="1"/>
  <c r="E973" i="1"/>
  <c r="BO972" i="1"/>
  <c r="E972" i="1"/>
  <c r="BO971" i="1"/>
  <c r="E971" i="1"/>
  <c r="BO970" i="1"/>
  <c r="E970" i="1"/>
  <c r="BO969" i="1"/>
  <c r="E969" i="1"/>
  <c r="BO968" i="1"/>
  <c r="E968" i="1"/>
  <c r="BO967" i="1"/>
  <c r="E967" i="1"/>
  <c r="BO966" i="1"/>
  <c r="E966" i="1"/>
  <c r="BO965" i="1"/>
  <c r="E965" i="1"/>
  <c r="BO964" i="1"/>
  <c r="E964" i="1"/>
  <c r="BO963" i="1"/>
  <c r="E963" i="1"/>
  <c r="BO962" i="1"/>
  <c r="E962" i="1"/>
  <c r="BO961" i="1"/>
  <c r="E961" i="1"/>
  <c r="BO960" i="1"/>
  <c r="E960" i="1"/>
  <c r="BO959" i="1"/>
  <c r="E959" i="1"/>
  <c r="BO958" i="1"/>
  <c r="E958" i="1"/>
  <c r="BO957" i="1"/>
  <c r="E957" i="1"/>
  <c r="BO956" i="1"/>
  <c r="E956" i="1"/>
  <c r="BO955" i="1"/>
  <c r="E955" i="1"/>
  <c r="BO954" i="1"/>
  <c r="E954" i="1"/>
  <c r="BO953" i="1"/>
  <c r="E953" i="1"/>
  <c r="BO952" i="1"/>
  <c r="E952" i="1"/>
  <c r="BO951" i="1"/>
  <c r="E951" i="1"/>
  <c r="BO950" i="1"/>
  <c r="E950" i="1"/>
  <c r="BO949" i="1"/>
  <c r="E949" i="1"/>
  <c r="BO948" i="1"/>
  <c r="E948" i="1"/>
  <c r="BO947" i="1"/>
  <c r="E947" i="1"/>
  <c r="BO946" i="1"/>
  <c r="E946" i="1"/>
  <c r="BO945" i="1"/>
  <c r="E945" i="1"/>
  <c r="BO944" i="1"/>
  <c r="E944" i="1"/>
  <c r="BO943" i="1"/>
  <c r="E943" i="1"/>
  <c r="BO942" i="1"/>
  <c r="E942" i="1"/>
  <c r="BO941" i="1"/>
  <c r="E941" i="1"/>
  <c r="BO940" i="1"/>
  <c r="E940" i="1"/>
  <c r="BO939" i="1"/>
  <c r="E939" i="1"/>
  <c r="BO938" i="1"/>
  <c r="E938" i="1"/>
  <c r="BO937" i="1"/>
  <c r="E937" i="1"/>
  <c r="BO936" i="1"/>
  <c r="E936" i="1"/>
  <c r="BO935" i="1"/>
  <c r="E935" i="1"/>
  <c r="BO934" i="1"/>
  <c r="E934" i="1"/>
  <c r="BO933" i="1"/>
  <c r="E933" i="1"/>
  <c r="BO932" i="1"/>
  <c r="E932" i="1"/>
  <c r="BO931" i="1"/>
  <c r="E931" i="1"/>
  <c r="BO930" i="1"/>
  <c r="E930" i="1"/>
  <c r="BO929" i="1"/>
  <c r="E929" i="1"/>
  <c r="BO928" i="1"/>
  <c r="E928" i="1"/>
  <c r="BO927" i="1"/>
  <c r="E927" i="1"/>
  <c r="BO926" i="1"/>
  <c r="E926" i="1"/>
  <c r="BO925" i="1"/>
  <c r="E925" i="1"/>
  <c r="BO924" i="1"/>
  <c r="E924" i="1"/>
  <c r="BO923" i="1"/>
  <c r="E923" i="1"/>
  <c r="BO922" i="1"/>
  <c r="E922" i="1"/>
  <c r="BO921" i="1"/>
  <c r="E921" i="1"/>
  <c r="BO920" i="1"/>
  <c r="E920" i="1"/>
  <c r="BO919" i="1"/>
  <c r="E919" i="1"/>
  <c r="BO918" i="1"/>
  <c r="E918" i="1"/>
  <c r="BO917" i="1"/>
  <c r="E917" i="1"/>
  <c r="BO916" i="1"/>
  <c r="E916" i="1"/>
  <c r="BO915" i="1"/>
  <c r="E915" i="1"/>
  <c r="BO914" i="1"/>
  <c r="E914" i="1"/>
  <c r="BO913" i="1"/>
  <c r="E913" i="1"/>
  <c r="BO912" i="1"/>
  <c r="E912" i="1"/>
  <c r="BO911" i="1"/>
  <c r="E911" i="1"/>
  <c r="BO910" i="1"/>
  <c r="E910" i="1"/>
  <c r="BO909" i="1"/>
  <c r="E909" i="1"/>
  <c r="BO908" i="1"/>
  <c r="E908" i="1"/>
  <c r="BO907" i="1"/>
  <c r="E907" i="1"/>
  <c r="BO906" i="1"/>
  <c r="E906" i="1"/>
  <c r="BO905" i="1"/>
  <c r="E905" i="1"/>
  <c r="BO904" i="1"/>
  <c r="E904" i="1"/>
  <c r="BO903" i="1"/>
  <c r="E903" i="1"/>
  <c r="BO902" i="1"/>
  <c r="E902" i="1"/>
  <c r="BO901" i="1"/>
  <c r="E901" i="1"/>
  <c r="BO900" i="1"/>
  <c r="E900" i="1"/>
  <c r="BO899" i="1"/>
  <c r="E899" i="1"/>
  <c r="BO898" i="1"/>
  <c r="E898" i="1"/>
  <c r="BO897" i="1"/>
  <c r="E897" i="1"/>
  <c r="BO896" i="1"/>
  <c r="E896" i="1"/>
  <c r="BO895" i="1"/>
  <c r="E895" i="1"/>
  <c r="BO894" i="1"/>
  <c r="E894" i="1"/>
  <c r="BO893" i="1"/>
  <c r="E893" i="1"/>
  <c r="BO892" i="1"/>
  <c r="E892" i="1"/>
  <c r="BO891" i="1"/>
  <c r="E891" i="1"/>
  <c r="BO890" i="1"/>
  <c r="E890" i="1"/>
  <c r="BO889" i="1"/>
  <c r="E889" i="1"/>
  <c r="BO888" i="1"/>
  <c r="E888" i="1"/>
  <c r="BO887" i="1"/>
  <c r="E887" i="1"/>
  <c r="BO886" i="1"/>
  <c r="E886" i="1"/>
  <c r="BO885" i="1"/>
  <c r="E885" i="1"/>
  <c r="BO884" i="1"/>
  <c r="E884" i="1"/>
  <c r="BO883" i="1"/>
  <c r="E883" i="1"/>
  <c r="BO882" i="1"/>
  <c r="E882" i="1"/>
  <c r="BO881" i="1"/>
  <c r="E881" i="1"/>
  <c r="BO880" i="1"/>
  <c r="E880" i="1"/>
  <c r="BO879" i="1"/>
  <c r="E879" i="1"/>
  <c r="BO878" i="1"/>
  <c r="E878" i="1"/>
  <c r="BO877" i="1"/>
  <c r="E877" i="1"/>
  <c r="BO876" i="1"/>
  <c r="E876" i="1"/>
  <c r="BO875" i="1"/>
  <c r="E875" i="1"/>
  <c r="BO874" i="1"/>
  <c r="E874" i="1"/>
  <c r="BO873" i="1"/>
  <c r="E873" i="1"/>
  <c r="BO872" i="1"/>
  <c r="E872" i="1"/>
  <c r="BO871" i="1"/>
  <c r="E871" i="1"/>
  <c r="BO870" i="1"/>
  <c r="E870" i="1"/>
  <c r="BO869" i="1"/>
  <c r="E869" i="1"/>
  <c r="BO868" i="1"/>
  <c r="E868" i="1"/>
  <c r="BO867" i="1"/>
  <c r="E867" i="1"/>
  <c r="BO866" i="1"/>
  <c r="E866" i="1"/>
  <c r="BO865" i="1"/>
  <c r="E865" i="1"/>
  <c r="BO864" i="1"/>
  <c r="E864" i="1"/>
  <c r="BO863" i="1"/>
  <c r="E863" i="1"/>
  <c r="BO862" i="1"/>
  <c r="E862" i="1"/>
  <c r="BO861" i="1"/>
  <c r="E861" i="1"/>
  <c r="BO860" i="1"/>
  <c r="E860" i="1"/>
  <c r="BO859" i="1"/>
  <c r="E859" i="1"/>
  <c r="BO858" i="1"/>
  <c r="E858" i="1"/>
  <c r="BO857" i="1"/>
  <c r="E857" i="1"/>
  <c r="BO856" i="1"/>
  <c r="E856" i="1"/>
  <c r="BO855" i="1"/>
  <c r="E855" i="1"/>
  <c r="BO854" i="1"/>
  <c r="E854" i="1"/>
  <c r="BO853" i="1"/>
  <c r="E853" i="1"/>
  <c r="BO852" i="1"/>
  <c r="E852" i="1"/>
  <c r="BO851" i="1"/>
  <c r="E851" i="1"/>
  <c r="BO850" i="1"/>
  <c r="E850" i="1"/>
  <c r="BO849" i="1"/>
  <c r="E849" i="1"/>
  <c r="BO848" i="1"/>
  <c r="E848" i="1"/>
  <c r="BO847" i="1"/>
  <c r="E847" i="1"/>
  <c r="BO846" i="1"/>
  <c r="E846" i="1"/>
  <c r="BO845" i="1"/>
  <c r="E845" i="1"/>
  <c r="BO844" i="1"/>
  <c r="E844" i="1"/>
  <c r="BO843" i="1"/>
  <c r="E843" i="1"/>
  <c r="BO842" i="1"/>
  <c r="E842" i="1"/>
  <c r="BO841" i="1"/>
  <c r="E841" i="1"/>
  <c r="BO840" i="1"/>
  <c r="E840" i="1"/>
  <c r="BO839" i="1"/>
  <c r="E839" i="1"/>
  <c r="BO838" i="1"/>
  <c r="E838" i="1"/>
  <c r="BO837" i="1"/>
  <c r="E837" i="1"/>
  <c r="BO836" i="1"/>
  <c r="E836" i="1"/>
  <c r="BO835" i="1"/>
  <c r="E835" i="1"/>
  <c r="BO834" i="1"/>
  <c r="E834" i="1"/>
  <c r="BO833" i="1"/>
  <c r="E833" i="1"/>
  <c r="BO832" i="1"/>
  <c r="E832" i="1"/>
  <c r="BO831" i="1"/>
  <c r="E831" i="1"/>
  <c r="BO830" i="1"/>
  <c r="E830" i="1"/>
  <c r="BO829" i="1"/>
  <c r="E829" i="1"/>
  <c r="BO828" i="1"/>
  <c r="E828" i="1"/>
  <c r="BO827" i="1"/>
  <c r="E827" i="1"/>
  <c r="BO826" i="1"/>
  <c r="E826" i="1"/>
  <c r="BO825" i="1"/>
  <c r="E825" i="1"/>
  <c r="BO824" i="1"/>
  <c r="E824" i="1"/>
  <c r="BO823" i="1"/>
  <c r="E823" i="1"/>
  <c r="BO822" i="1"/>
  <c r="E822" i="1"/>
  <c r="BO821" i="1"/>
  <c r="E821" i="1"/>
  <c r="BO820" i="1"/>
  <c r="E820" i="1"/>
  <c r="BO819" i="1"/>
  <c r="E819" i="1"/>
  <c r="BO818" i="1"/>
  <c r="E818" i="1"/>
  <c r="BO817" i="1"/>
  <c r="E817" i="1"/>
  <c r="BO816" i="1"/>
  <c r="E816" i="1"/>
  <c r="BO815" i="1"/>
  <c r="E815" i="1"/>
  <c r="BO814" i="1"/>
  <c r="E814" i="1"/>
  <c r="BO813" i="1"/>
  <c r="E813" i="1"/>
  <c r="BO812" i="1"/>
  <c r="E812" i="1"/>
  <c r="BO811" i="1"/>
  <c r="E811" i="1"/>
  <c r="BO810" i="1"/>
  <c r="E810" i="1"/>
  <c r="BO809" i="1"/>
  <c r="E809" i="1"/>
  <c r="BO808" i="1"/>
  <c r="E808" i="1"/>
  <c r="BO807" i="1"/>
  <c r="E807" i="1"/>
  <c r="BO806" i="1"/>
  <c r="E806" i="1"/>
  <c r="BO805" i="1"/>
  <c r="E805" i="1"/>
  <c r="BO804" i="1"/>
  <c r="E804" i="1"/>
  <c r="BO803" i="1"/>
  <c r="E803" i="1"/>
  <c r="BO802" i="1"/>
  <c r="E802" i="1"/>
  <c r="BO801" i="1"/>
  <c r="E801" i="1"/>
  <c r="BO800" i="1"/>
  <c r="E800" i="1"/>
  <c r="BO799" i="1"/>
  <c r="E799" i="1"/>
  <c r="BO798" i="1"/>
  <c r="E798" i="1"/>
  <c r="BO797" i="1"/>
  <c r="E797" i="1"/>
  <c r="BO796" i="1"/>
  <c r="E796" i="1"/>
  <c r="BO795" i="1"/>
  <c r="E795" i="1"/>
  <c r="BO794" i="1"/>
  <c r="E794" i="1"/>
  <c r="BO793" i="1"/>
  <c r="E793" i="1"/>
  <c r="BO792" i="1"/>
  <c r="E792" i="1"/>
  <c r="BO791" i="1"/>
  <c r="E791" i="1"/>
  <c r="BO790" i="1"/>
  <c r="E790" i="1"/>
  <c r="BO789" i="1"/>
  <c r="E789" i="1"/>
  <c r="BO788" i="1"/>
  <c r="E788" i="1"/>
  <c r="BO787" i="1"/>
  <c r="E787" i="1"/>
  <c r="BO786" i="1"/>
  <c r="E786" i="1"/>
  <c r="BO785" i="1"/>
  <c r="E785" i="1"/>
  <c r="BO784" i="1"/>
  <c r="E784" i="1"/>
  <c r="BO783" i="1"/>
  <c r="E783" i="1"/>
  <c r="BO782" i="1"/>
  <c r="E782" i="1"/>
  <c r="BO781" i="1"/>
  <c r="E781" i="1"/>
  <c r="BO780" i="1"/>
  <c r="E780" i="1"/>
  <c r="BO779" i="1"/>
  <c r="E779" i="1"/>
  <c r="BO778" i="1"/>
  <c r="E778" i="1"/>
  <c r="BO777" i="1"/>
  <c r="E777" i="1"/>
  <c r="BO776" i="1"/>
  <c r="E776" i="1"/>
  <c r="BO775" i="1"/>
  <c r="E775" i="1"/>
  <c r="BO774" i="1"/>
  <c r="E774" i="1"/>
  <c r="BO773" i="1"/>
  <c r="E773" i="1"/>
  <c r="BO772" i="1"/>
  <c r="E772" i="1"/>
  <c r="BO771" i="1"/>
  <c r="E771" i="1"/>
  <c r="BO770" i="1"/>
  <c r="E770" i="1"/>
  <c r="BO769" i="1"/>
  <c r="E769" i="1"/>
  <c r="BO768" i="1"/>
  <c r="E768" i="1"/>
  <c r="BO767" i="1"/>
  <c r="E767" i="1"/>
  <c r="BO766" i="1"/>
  <c r="E766" i="1"/>
  <c r="BO765" i="1"/>
  <c r="E765" i="1"/>
  <c r="BO764" i="1"/>
  <c r="E764" i="1"/>
  <c r="BO763" i="1"/>
  <c r="E763" i="1"/>
  <c r="BO762" i="1"/>
  <c r="E762" i="1"/>
  <c r="BO761" i="1"/>
  <c r="E761" i="1"/>
  <c r="BO760" i="1"/>
  <c r="E760" i="1"/>
  <c r="BO759" i="1"/>
  <c r="E759" i="1"/>
  <c r="BO758" i="1"/>
  <c r="E758" i="1"/>
  <c r="BO757" i="1"/>
  <c r="E757" i="1"/>
  <c r="BO756" i="1"/>
  <c r="E756" i="1"/>
  <c r="BO755" i="1"/>
  <c r="E755" i="1"/>
  <c r="BO754" i="1"/>
  <c r="E754" i="1"/>
  <c r="BO753" i="1"/>
  <c r="E753" i="1"/>
  <c r="BO752" i="1"/>
  <c r="E752" i="1"/>
  <c r="BO751" i="1"/>
  <c r="E751" i="1"/>
  <c r="BO750" i="1"/>
  <c r="E750" i="1"/>
  <c r="BO749" i="1"/>
  <c r="E749" i="1"/>
  <c r="BO748" i="1"/>
  <c r="E748" i="1"/>
  <c r="BO747" i="1"/>
  <c r="E747" i="1"/>
  <c r="BO746" i="1"/>
  <c r="E746" i="1"/>
  <c r="BO745" i="1"/>
  <c r="E745" i="1"/>
  <c r="BO744" i="1"/>
  <c r="E744" i="1"/>
  <c r="BO743" i="1"/>
  <c r="E743" i="1"/>
  <c r="BO742" i="1"/>
  <c r="E742" i="1"/>
  <c r="BO741" i="1"/>
  <c r="E741" i="1"/>
  <c r="BO740" i="1"/>
  <c r="E740" i="1"/>
  <c r="BO739" i="1"/>
  <c r="E739" i="1"/>
  <c r="BO738" i="1"/>
  <c r="E738" i="1"/>
  <c r="BO737" i="1"/>
  <c r="E737" i="1"/>
  <c r="BO736" i="1"/>
  <c r="E736" i="1"/>
  <c r="BO735" i="1"/>
  <c r="E735" i="1"/>
  <c r="BO734" i="1"/>
  <c r="E734" i="1"/>
  <c r="BO733" i="1"/>
  <c r="E733" i="1"/>
  <c r="BO732" i="1"/>
  <c r="E732" i="1"/>
  <c r="BO731" i="1"/>
  <c r="E731" i="1"/>
  <c r="BO730" i="1"/>
  <c r="E730" i="1"/>
  <c r="BO729" i="1"/>
  <c r="E729" i="1"/>
  <c r="BO728" i="1"/>
  <c r="E728" i="1"/>
  <c r="BO727" i="1"/>
  <c r="E727" i="1"/>
  <c r="BO726" i="1"/>
  <c r="E726" i="1"/>
  <c r="BO725" i="1"/>
  <c r="E725" i="1"/>
  <c r="BO724" i="1"/>
  <c r="E724" i="1"/>
  <c r="BO723" i="1"/>
  <c r="E723" i="1"/>
  <c r="BO722" i="1"/>
  <c r="E722" i="1"/>
  <c r="BO721" i="1"/>
  <c r="E721" i="1"/>
  <c r="BO720" i="1"/>
  <c r="E720" i="1"/>
  <c r="BO719" i="1"/>
  <c r="E719" i="1"/>
  <c r="BO718" i="1"/>
  <c r="E718" i="1"/>
  <c r="BO717" i="1"/>
  <c r="E717" i="1"/>
  <c r="BO716" i="1"/>
  <c r="E716" i="1"/>
  <c r="BO715" i="1"/>
  <c r="E715" i="1"/>
  <c r="BO714" i="1"/>
  <c r="E714" i="1"/>
  <c r="BO713" i="1"/>
  <c r="E713" i="1"/>
  <c r="BO712" i="1"/>
  <c r="E712" i="1"/>
  <c r="BO711" i="1"/>
  <c r="E711" i="1"/>
  <c r="BO710" i="1"/>
  <c r="E710" i="1"/>
  <c r="BO709" i="1"/>
  <c r="E709" i="1"/>
  <c r="BO708" i="1"/>
  <c r="E708" i="1"/>
  <c r="BO707" i="1"/>
  <c r="E707" i="1"/>
  <c r="BO706" i="1"/>
  <c r="E706" i="1"/>
  <c r="BO705" i="1"/>
  <c r="E705" i="1"/>
  <c r="BO704" i="1"/>
  <c r="E704" i="1"/>
  <c r="BO703" i="1"/>
  <c r="E703" i="1"/>
  <c r="BO702" i="1"/>
  <c r="E702" i="1"/>
  <c r="BO701" i="1"/>
  <c r="E701" i="1"/>
  <c r="BO700" i="1"/>
  <c r="E700" i="1"/>
  <c r="BO699" i="1"/>
  <c r="E699" i="1"/>
  <c r="BO698" i="1"/>
  <c r="E698" i="1"/>
  <c r="BO697" i="1"/>
  <c r="E697" i="1"/>
  <c r="BO696" i="1"/>
  <c r="E696" i="1"/>
  <c r="BO695" i="1"/>
  <c r="E695" i="1"/>
  <c r="BO694" i="1"/>
  <c r="E694" i="1"/>
  <c r="BO693" i="1"/>
  <c r="E693" i="1"/>
  <c r="BO692" i="1"/>
  <c r="E692" i="1"/>
  <c r="BO691" i="1"/>
  <c r="E691" i="1"/>
  <c r="BO690" i="1"/>
  <c r="E690" i="1"/>
  <c r="BO689" i="1"/>
  <c r="E689" i="1"/>
  <c r="BO688" i="1"/>
  <c r="E688" i="1"/>
  <c r="BO687" i="1"/>
  <c r="E687" i="1"/>
  <c r="BO686" i="1"/>
  <c r="E686" i="1"/>
  <c r="BO685" i="1"/>
  <c r="E685" i="1"/>
  <c r="BO684" i="1"/>
  <c r="E684" i="1"/>
  <c r="BO683" i="1"/>
  <c r="E683" i="1"/>
  <c r="BO682" i="1"/>
  <c r="E682" i="1"/>
  <c r="BO681" i="1"/>
  <c r="E681" i="1"/>
  <c r="BO680" i="1"/>
  <c r="E680" i="1"/>
  <c r="BO679" i="1"/>
  <c r="E679" i="1"/>
  <c r="BO678" i="1"/>
  <c r="E678" i="1"/>
  <c r="BO677" i="1"/>
  <c r="E677" i="1"/>
  <c r="BO676" i="1"/>
  <c r="E676" i="1"/>
  <c r="BO675" i="1"/>
  <c r="E675" i="1"/>
  <c r="BO674" i="1"/>
  <c r="E674" i="1"/>
  <c r="BO673" i="1"/>
  <c r="E673" i="1"/>
  <c r="BO672" i="1"/>
  <c r="E672" i="1"/>
  <c r="BO671" i="1"/>
  <c r="E671" i="1"/>
  <c r="BO670" i="1"/>
  <c r="E670" i="1"/>
  <c r="BO669" i="1"/>
  <c r="E669" i="1"/>
  <c r="BO668" i="1"/>
  <c r="E668" i="1"/>
  <c r="BO667" i="1"/>
  <c r="E667" i="1"/>
  <c r="BO666" i="1"/>
  <c r="E666" i="1"/>
  <c r="BO665" i="1"/>
  <c r="E665" i="1"/>
  <c r="BO664" i="1"/>
  <c r="E664" i="1"/>
  <c r="BO663" i="1"/>
  <c r="E663" i="1"/>
  <c r="BO662" i="1"/>
  <c r="E662" i="1"/>
  <c r="BO661" i="1"/>
  <c r="E661" i="1"/>
  <c r="BO660" i="1"/>
  <c r="E660" i="1"/>
  <c r="BO659" i="1"/>
  <c r="E659" i="1"/>
  <c r="BO658" i="1"/>
  <c r="E658" i="1"/>
  <c r="BO657" i="1"/>
  <c r="E657" i="1"/>
  <c r="BO656" i="1"/>
  <c r="E656" i="1"/>
  <c r="BO655" i="1"/>
  <c r="E655" i="1"/>
  <c r="BO654" i="1"/>
  <c r="E654" i="1"/>
  <c r="BO653" i="1"/>
  <c r="E653" i="1"/>
  <c r="BO652" i="1"/>
  <c r="E652" i="1"/>
  <c r="BO651" i="1"/>
  <c r="E651" i="1"/>
  <c r="BO650" i="1"/>
  <c r="E650" i="1"/>
  <c r="BO649" i="1"/>
  <c r="E649" i="1"/>
  <c r="BO648" i="1"/>
  <c r="E648" i="1"/>
  <c r="BO647" i="1"/>
  <c r="E647" i="1"/>
  <c r="BO646" i="1"/>
  <c r="E646" i="1"/>
  <c r="BO645" i="1"/>
  <c r="E645" i="1"/>
  <c r="BO644" i="1"/>
  <c r="E644" i="1"/>
  <c r="BO643" i="1"/>
  <c r="E643" i="1"/>
  <c r="BO642" i="1"/>
  <c r="E642" i="1"/>
  <c r="BO641" i="1"/>
  <c r="E641" i="1"/>
  <c r="BO640" i="1"/>
  <c r="E640" i="1"/>
  <c r="BO639" i="1"/>
  <c r="E639" i="1"/>
  <c r="BO638" i="1"/>
  <c r="E638" i="1"/>
  <c r="BO637" i="1"/>
  <c r="E637" i="1"/>
  <c r="BO636" i="1"/>
  <c r="E636" i="1"/>
  <c r="BO635" i="1"/>
  <c r="E635" i="1"/>
  <c r="BO634" i="1"/>
  <c r="E634" i="1"/>
  <c r="BO633" i="1"/>
  <c r="E633" i="1"/>
  <c r="BO632" i="1"/>
  <c r="E632" i="1"/>
  <c r="BO631" i="1"/>
  <c r="E631" i="1"/>
  <c r="BO630" i="1"/>
  <c r="E630" i="1"/>
  <c r="BO629" i="1"/>
  <c r="E629" i="1"/>
  <c r="BO628" i="1"/>
  <c r="E628" i="1"/>
  <c r="BO627" i="1"/>
  <c r="E627" i="1"/>
  <c r="BO626" i="1"/>
  <c r="E626" i="1"/>
  <c r="BO625" i="1"/>
  <c r="E625" i="1"/>
  <c r="BO624" i="1"/>
  <c r="E624" i="1"/>
  <c r="BO623" i="1"/>
  <c r="E623" i="1"/>
  <c r="BO622" i="1"/>
  <c r="E622" i="1"/>
  <c r="BO621" i="1"/>
  <c r="E621" i="1"/>
  <c r="BO620" i="1"/>
  <c r="E620" i="1"/>
  <c r="BO619" i="1"/>
  <c r="E619" i="1"/>
  <c r="BO618" i="1"/>
  <c r="E618" i="1"/>
  <c r="BO617" i="1"/>
  <c r="E617" i="1"/>
  <c r="BO616" i="1"/>
  <c r="E616" i="1"/>
  <c r="BO615" i="1"/>
  <c r="E615" i="1"/>
  <c r="BO614" i="1"/>
  <c r="E614" i="1"/>
  <c r="BO613" i="1"/>
  <c r="E613" i="1"/>
  <c r="BO612" i="1"/>
  <c r="E612" i="1"/>
  <c r="BO611" i="1"/>
  <c r="E611" i="1"/>
  <c r="BO610" i="1"/>
  <c r="E610" i="1"/>
  <c r="BO609" i="1"/>
  <c r="E609" i="1"/>
  <c r="BO608" i="1"/>
  <c r="E608" i="1"/>
  <c r="BO607" i="1"/>
  <c r="E607" i="1"/>
  <c r="BO606" i="1"/>
  <c r="E606" i="1"/>
  <c r="BO605" i="1"/>
  <c r="E605" i="1"/>
  <c r="BO604" i="1"/>
  <c r="E604" i="1"/>
  <c r="BO603" i="1"/>
  <c r="E603" i="1"/>
  <c r="BO602" i="1"/>
  <c r="E602" i="1"/>
  <c r="BO601" i="1"/>
  <c r="E601" i="1"/>
  <c r="BO600" i="1"/>
  <c r="E600" i="1"/>
  <c r="BO599" i="1"/>
  <c r="E599" i="1"/>
  <c r="BO598" i="1"/>
  <c r="E598" i="1"/>
  <c r="BO597" i="1"/>
  <c r="E597" i="1"/>
  <c r="BO596" i="1"/>
  <c r="E596" i="1"/>
  <c r="BO595" i="1"/>
  <c r="E595" i="1"/>
  <c r="BO594" i="1"/>
  <c r="E594" i="1"/>
  <c r="BO593" i="1"/>
  <c r="E593" i="1"/>
  <c r="BO592" i="1"/>
  <c r="E592" i="1"/>
  <c r="BO591" i="1"/>
  <c r="E591" i="1"/>
  <c r="BO590" i="1"/>
  <c r="E590" i="1"/>
  <c r="BO589" i="1"/>
  <c r="E589" i="1"/>
  <c r="BO588" i="1"/>
  <c r="E588" i="1"/>
  <c r="BO587" i="1"/>
  <c r="E587" i="1"/>
  <c r="BO586" i="1"/>
  <c r="E586" i="1"/>
  <c r="BO585" i="1"/>
  <c r="E585" i="1"/>
  <c r="BO584" i="1"/>
  <c r="E584" i="1"/>
  <c r="BO583" i="1"/>
  <c r="E583" i="1"/>
  <c r="BO582" i="1"/>
  <c r="E582" i="1"/>
  <c r="BO581" i="1"/>
  <c r="E581" i="1"/>
  <c r="BO580" i="1"/>
  <c r="E580" i="1"/>
  <c r="BO579" i="1"/>
  <c r="E579" i="1"/>
  <c r="BO578" i="1"/>
  <c r="E578" i="1"/>
  <c r="BO577" i="1"/>
  <c r="E577" i="1"/>
  <c r="BO576" i="1"/>
  <c r="E576" i="1"/>
  <c r="BO575" i="1"/>
  <c r="E575" i="1"/>
  <c r="BO574" i="1"/>
  <c r="E574" i="1"/>
  <c r="BO573" i="1"/>
  <c r="E573" i="1"/>
  <c r="BO572" i="1"/>
  <c r="E572" i="1"/>
  <c r="BO571" i="1"/>
  <c r="E571" i="1"/>
  <c r="BO570" i="1"/>
  <c r="E570" i="1"/>
  <c r="BO569" i="1"/>
  <c r="E569" i="1"/>
  <c r="BO568" i="1"/>
  <c r="E568" i="1"/>
  <c r="BO567" i="1"/>
  <c r="E567" i="1"/>
  <c r="BO566" i="1"/>
  <c r="E566" i="1"/>
  <c r="BO565" i="1"/>
  <c r="E565" i="1"/>
  <c r="BO564" i="1"/>
  <c r="E564" i="1"/>
  <c r="BO563" i="1"/>
  <c r="E563" i="1"/>
  <c r="BO562" i="1"/>
  <c r="E562" i="1"/>
  <c r="BO561" i="1"/>
  <c r="E561" i="1"/>
  <c r="BO560" i="1"/>
  <c r="E560" i="1"/>
  <c r="BO559" i="1"/>
  <c r="E559" i="1"/>
  <c r="BO558" i="1"/>
  <c r="E558" i="1"/>
  <c r="BO557" i="1"/>
  <c r="E557" i="1"/>
  <c r="BO556" i="1"/>
  <c r="E556" i="1"/>
  <c r="BO555" i="1"/>
  <c r="E555" i="1"/>
  <c r="BO554" i="1"/>
  <c r="E554" i="1"/>
  <c r="BO553" i="1"/>
  <c r="E553" i="1"/>
  <c r="BO552" i="1"/>
  <c r="E552" i="1"/>
  <c r="BO551" i="1"/>
  <c r="E551" i="1"/>
  <c r="BO550" i="1"/>
  <c r="E550" i="1"/>
  <c r="BO549" i="1"/>
  <c r="E549" i="1"/>
  <c r="BO548" i="1"/>
  <c r="E548" i="1"/>
  <c r="BO547" i="1"/>
  <c r="E547" i="1"/>
  <c r="BO546" i="1"/>
  <c r="E546" i="1"/>
  <c r="BO545" i="1"/>
  <c r="E545" i="1"/>
  <c r="BO544" i="1"/>
  <c r="E544" i="1"/>
  <c r="BO543" i="1"/>
  <c r="E543" i="1"/>
  <c r="BO542" i="1"/>
  <c r="E542" i="1"/>
  <c r="BO541" i="1"/>
  <c r="E541" i="1"/>
  <c r="BO540" i="1"/>
  <c r="E540" i="1"/>
  <c r="BO539" i="1"/>
  <c r="E539" i="1"/>
  <c r="BO538" i="1"/>
  <c r="E538" i="1"/>
  <c r="BO537" i="1"/>
  <c r="E537" i="1"/>
  <c r="BO536" i="1"/>
  <c r="E536" i="1"/>
  <c r="BO535" i="1"/>
  <c r="E535" i="1"/>
  <c r="BO534" i="1"/>
  <c r="E534" i="1"/>
  <c r="BO533" i="1"/>
  <c r="E533" i="1"/>
  <c r="BO532" i="1"/>
  <c r="E532" i="1"/>
  <c r="BO531" i="1"/>
  <c r="E531" i="1"/>
  <c r="BO530" i="1"/>
  <c r="E530" i="1"/>
  <c r="BO529" i="1"/>
  <c r="E529" i="1"/>
  <c r="BO528" i="1"/>
  <c r="E528" i="1"/>
  <c r="BO527" i="1"/>
  <c r="E527" i="1"/>
  <c r="BO526" i="1"/>
  <c r="E526" i="1"/>
  <c r="BO525" i="1"/>
  <c r="E525" i="1"/>
  <c r="BO524" i="1"/>
  <c r="E524" i="1"/>
  <c r="BO523" i="1"/>
  <c r="E523" i="1"/>
  <c r="BO522" i="1"/>
  <c r="E522" i="1"/>
  <c r="BO521" i="1"/>
  <c r="E521" i="1"/>
  <c r="BO520" i="1"/>
  <c r="E520" i="1"/>
  <c r="BO519" i="1"/>
  <c r="E519" i="1"/>
  <c r="BO518" i="1"/>
  <c r="E518" i="1"/>
  <c r="BO517" i="1"/>
  <c r="E517" i="1"/>
  <c r="BO516" i="1"/>
  <c r="E516" i="1"/>
  <c r="BO515" i="1"/>
  <c r="E515" i="1"/>
  <c r="BO514" i="1"/>
  <c r="E514" i="1"/>
  <c r="BO513" i="1"/>
  <c r="E513" i="1"/>
  <c r="BO512" i="1"/>
  <c r="E512" i="1"/>
  <c r="BO511" i="1"/>
  <c r="E511" i="1"/>
  <c r="BO510" i="1"/>
  <c r="E510" i="1"/>
  <c r="BO509" i="1"/>
  <c r="E509" i="1"/>
  <c r="BO508" i="1"/>
  <c r="E508" i="1"/>
  <c r="BO507" i="1"/>
  <c r="E507" i="1"/>
  <c r="BO506" i="1"/>
  <c r="E506" i="1"/>
  <c r="BO505" i="1"/>
  <c r="E505" i="1"/>
  <c r="BO504" i="1"/>
  <c r="E504" i="1"/>
  <c r="BO503" i="1"/>
  <c r="E503" i="1"/>
  <c r="BO502" i="1"/>
  <c r="E502" i="1"/>
  <c r="BO501" i="1"/>
  <c r="E501" i="1"/>
  <c r="BO500" i="1"/>
  <c r="E500" i="1"/>
  <c r="BO499" i="1"/>
  <c r="E499" i="1"/>
  <c r="BO498" i="1"/>
  <c r="E498" i="1"/>
  <c r="BO497" i="1"/>
  <c r="E497" i="1"/>
  <c r="BO496" i="1"/>
  <c r="E496" i="1"/>
  <c r="BO495" i="1"/>
  <c r="E495" i="1"/>
  <c r="BO494" i="1"/>
  <c r="E494" i="1"/>
  <c r="BO493" i="1"/>
  <c r="E493" i="1"/>
  <c r="BO492" i="1"/>
  <c r="E492" i="1"/>
  <c r="BO491" i="1"/>
  <c r="E491" i="1"/>
  <c r="BO490" i="1"/>
  <c r="E490" i="1"/>
  <c r="BO489" i="1"/>
  <c r="E489" i="1"/>
  <c r="BO488" i="1"/>
  <c r="E488" i="1"/>
  <c r="BO487" i="1"/>
  <c r="E487" i="1"/>
  <c r="BO486" i="1"/>
  <c r="E486" i="1"/>
  <c r="BO485" i="1"/>
  <c r="E485" i="1"/>
  <c r="BO484" i="1"/>
  <c r="E484" i="1"/>
  <c r="BO483" i="1"/>
  <c r="E483" i="1"/>
  <c r="BO482" i="1"/>
  <c r="E482" i="1"/>
  <c r="BO481" i="1"/>
  <c r="E481" i="1"/>
  <c r="BO480" i="1"/>
  <c r="E480" i="1"/>
  <c r="BO479" i="1"/>
  <c r="E479" i="1"/>
  <c r="BO478" i="1"/>
  <c r="E478" i="1"/>
  <c r="BO477" i="1"/>
  <c r="E477" i="1"/>
  <c r="BO476" i="1"/>
  <c r="E476" i="1"/>
  <c r="BO475" i="1"/>
  <c r="E475" i="1"/>
  <c r="BO474" i="1"/>
  <c r="E474" i="1"/>
  <c r="BO473" i="1"/>
  <c r="E473" i="1"/>
  <c r="BO472" i="1"/>
  <c r="E472" i="1"/>
  <c r="BO471" i="1"/>
  <c r="E471" i="1"/>
  <c r="BO470" i="1"/>
  <c r="E470" i="1"/>
  <c r="BO469" i="1"/>
  <c r="E469" i="1"/>
  <c r="BO468" i="1"/>
  <c r="E468" i="1"/>
  <c r="BO467" i="1"/>
  <c r="E467" i="1"/>
  <c r="BO466" i="1"/>
  <c r="E466" i="1"/>
  <c r="BO465" i="1"/>
  <c r="E465" i="1"/>
  <c r="BO464" i="1"/>
  <c r="E464" i="1"/>
  <c r="BO463" i="1"/>
  <c r="E463" i="1"/>
  <c r="BO462" i="1"/>
  <c r="E462" i="1"/>
  <c r="BO461" i="1"/>
  <c r="E461" i="1"/>
  <c r="BO460" i="1"/>
  <c r="E460" i="1"/>
  <c r="BO459" i="1"/>
  <c r="E459" i="1"/>
  <c r="BO458" i="1"/>
  <c r="E458" i="1"/>
  <c r="BO457" i="1"/>
  <c r="E457" i="1"/>
  <c r="BO456" i="1"/>
  <c r="E456" i="1"/>
  <c r="BO455" i="1"/>
  <c r="E455" i="1"/>
  <c r="BO454" i="1"/>
  <c r="E454" i="1"/>
  <c r="BO453" i="1"/>
  <c r="E453" i="1"/>
  <c r="BO452" i="1"/>
  <c r="E452" i="1"/>
  <c r="BO451" i="1"/>
  <c r="E451" i="1"/>
  <c r="BO450" i="1"/>
  <c r="E450" i="1"/>
  <c r="BO449" i="1"/>
  <c r="E449" i="1"/>
  <c r="BO448" i="1"/>
  <c r="E448" i="1"/>
  <c r="BO447" i="1"/>
  <c r="E447" i="1"/>
  <c r="BO446" i="1"/>
  <c r="E446" i="1"/>
  <c r="BO445" i="1"/>
  <c r="E445" i="1"/>
  <c r="BO444" i="1"/>
  <c r="E444" i="1"/>
  <c r="BO443" i="1"/>
  <c r="E443" i="1"/>
  <c r="BO442" i="1"/>
  <c r="E442" i="1"/>
  <c r="BO441" i="1"/>
  <c r="E441" i="1"/>
  <c r="BO440" i="1"/>
  <c r="E440" i="1"/>
  <c r="BO439" i="1"/>
  <c r="E439" i="1"/>
  <c r="BO438" i="1"/>
  <c r="E438" i="1"/>
  <c r="BO437" i="1"/>
  <c r="E437" i="1"/>
  <c r="BO436" i="1"/>
  <c r="E436" i="1"/>
  <c r="BO435" i="1"/>
  <c r="E435" i="1"/>
  <c r="BO434" i="1"/>
  <c r="E434" i="1"/>
  <c r="BO433" i="1"/>
  <c r="E433" i="1"/>
  <c r="BO432" i="1"/>
  <c r="E432" i="1"/>
  <c r="BO431" i="1"/>
  <c r="E431" i="1"/>
  <c r="BO430" i="1"/>
  <c r="E430" i="1"/>
  <c r="BO429" i="1"/>
  <c r="E429" i="1"/>
  <c r="BO428" i="1"/>
  <c r="E428" i="1"/>
  <c r="BO427" i="1"/>
  <c r="E427" i="1"/>
  <c r="BO426" i="1"/>
  <c r="E426" i="1"/>
  <c r="BO425" i="1"/>
  <c r="E425" i="1"/>
  <c r="BO424" i="1"/>
  <c r="E424" i="1"/>
  <c r="BO423" i="1"/>
  <c r="E423" i="1"/>
  <c r="BO422" i="1"/>
  <c r="E422" i="1"/>
  <c r="BO421" i="1"/>
  <c r="E421" i="1"/>
  <c r="BO420" i="1"/>
  <c r="E420" i="1"/>
  <c r="BO419" i="1"/>
  <c r="E419" i="1"/>
  <c r="BO418" i="1"/>
  <c r="E418" i="1"/>
  <c r="BO417" i="1"/>
  <c r="E417" i="1"/>
  <c r="BO416" i="1"/>
  <c r="E416" i="1"/>
  <c r="BO415" i="1"/>
  <c r="E415" i="1"/>
  <c r="BO414" i="1"/>
  <c r="E414" i="1"/>
  <c r="BO413" i="1"/>
  <c r="E413" i="1"/>
  <c r="BO412" i="1"/>
  <c r="E412" i="1"/>
  <c r="BO411" i="1"/>
  <c r="E411" i="1"/>
  <c r="BO410" i="1"/>
  <c r="E410" i="1"/>
  <c r="BO409" i="1"/>
  <c r="E409" i="1"/>
  <c r="BO408" i="1"/>
  <c r="E408" i="1"/>
  <c r="BO407" i="1"/>
  <c r="E407" i="1"/>
  <c r="BO406" i="1"/>
  <c r="E406" i="1"/>
  <c r="BO405" i="1"/>
  <c r="E405" i="1"/>
  <c r="BO404" i="1"/>
  <c r="E404" i="1"/>
  <c r="BO403" i="1"/>
  <c r="E403" i="1"/>
  <c r="BO402" i="1"/>
  <c r="E402" i="1"/>
  <c r="BO401" i="1"/>
  <c r="E401" i="1"/>
  <c r="BO400" i="1"/>
  <c r="E400" i="1"/>
  <c r="BO399" i="1"/>
  <c r="E399" i="1"/>
  <c r="BO398" i="1"/>
  <c r="E398" i="1"/>
  <c r="BO397" i="1"/>
  <c r="E397" i="1"/>
  <c r="BO396" i="1"/>
  <c r="E396" i="1"/>
  <c r="BO395" i="1"/>
  <c r="E395" i="1"/>
  <c r="BO394" i="1"/>
  <c r="E394" i="1"/>
  <c r="BO393" i="1"/>
  <c r="E393" i="1"/>
  <c r="BO392" i="1"/>
  <c r="E392" i="1"/>
  <c r="BO391" i="1"/>
  <c r="E391" i="1"/>
  <c r="BO390" i="1"/>
  <c r="E390" i="1"/>
  <c r="BO389" i="1"/>
  <c r="E389" i="1"/>
  <c r="BO388" i="1"/>
  <c r="E388" i="1"/>
  <c r="BO387" i="1"/>
  <c r="E387" i="1"/>
  <c r="BO386" i="1"/>
  <c r="E386" i="1"/>
  <c r="BO385" i="1"/>
  <c r="E385" i="1"/>
  <c r="BO384" i="1"/>
  <c r="E384" i="1"/>
  <c r="BO383" i="1"/>
  <c r="E383" i="1"/>
  <c r="BO382" i="1"/>
  <c r="E382" i="1"/>
  <c r="BO381" i="1"/>
  <c r="E381" i="1"/>
  <c r="BO380" i="1"/>
  <c r="E380" i="1"/>
  <c r="BO379" i="1"/>
  <c r="E379" i="1"/>
  <c r="BO378" i="1"/>
  <c r="E378" i="1"/>
  <c r="BO377" i="1"/>
  <c r="E377" i="1"/>
  <c r="BO376" i="1"/>
  <c r="E376" i="1"/>
  <c r="BO375" i="1"/>
  <c r="E375" i="1"/>
  <c r="BO374" i="1"/>
  <c r="E374" i="1"/>
  <c r="BO373" i="1"/>
  <c r="E373" i="1"/>
  <c r="BO372" i="1"/>
  <c r="E372" i="1"/>
  <c r="BO371" i="1"/>
  <c r="E371" i="1"/>
  <c r="BO370" i="1"/>
  <c r="E370" i="1"/>
  <c r="BO369" i="1"/>
  <c r="E369" i="1"/>
  <c r="BO368" i="1"/>
  <c r="E368" i="1"/>
  <c r="BO367" i="1"/>
  <c r="E367" i="1"/>
  <c r="BO366" i="1"/>
  <c r="E366" i="1"/>
  <c r="BO365" i="1"/>
  <c r="E365" i="1"/>
  <c r="BO364" i="1"/>
  <c r="E364" i="1"/>
  <c r="BO363" i="1"/>
  <c r="E363" i="1"/>
  <c r="BO362" i="1"/>
  <c r="E362" i="1"/>
  <c r="BO361" i="1"/>
  <c r="E361" i="1"/>
  <c r="BO360" i="1"/>
  <c r="E360" i="1"/>
  <c r="BO359" i="1"/>
  <c r="E359" i="1"/>
  <c r="BO358" i="1"/>
  <c r="E358" i="1"/>
  <c r="BO357" i="1"/>
  <c r="E357" i="1"/>
  <c r="BO356" i="1"/>
  <c r="E356" i="1"/>
  <c r="BO355" i="1"/>
  <c r="E355" i="1"/>
  <c r="BO354" i="1"/>
  <c r="E354" i="1"/>
  <c r="BO353" i="1"/>
  <c r="E353" i="1"/>
  <c r="BO352" i="1"/>
  <c r="E352" i="1"/>
  <c r="BO351" i="1"/>
  <c r="E351" i="1"/>
  <c r="BO350" i="1"/>
  <c r="E350" i="1"/>
  <c r="BO349" i="1"/>
  <c r="E349" i="1"/>
  <c r="BO348" i="1"/>
  <c r="E348" i="1"/>
  <c r="BO347" i="1"/>
  <c r="E347" i="1"/>
  <c r="BO346" i="1"/>
  <c r="E346" i="1"/>
  <c r="BO345" i="1"/>
  <c r="E345" i="1"/>
  <c r="BO344" i="1"/>
  <c r="E344" i="1"/>
  <c r="BO343" i="1"/>
  <c r="E343" i="1"/>
  <c r="BO342" i="1"/>
  <c r="E342" i="1"/>
  <c r="BO341" i="1"/>
  <c r="E341" i="1"/>
  <c r="BO340" i="1"/>
  <c r="E340" i="1"/>
  <c r="BO339" i="1"/>
  <c r="E339" i="1"/>
  <c r="BO338" i="1"/>
  <c r="E338" i="1"/>
  <c r="BO337" i="1"/>
  <c r="E337" i="1"/>
  <c r="BO336" i="1"/>
  <c r="E336" i="1"/>
  <c r="BO335" i="1"/>
  <c r="E335" i="1"/>
  <c r="BO334" i="1"/>
  <c r="E334" i="1"/>
  <c r="BO333" i="1"/>
  <c r="E333" i="1"/>
  <c r="BO332" i="1"/>
  <c r="E332" i="1"/>
  <c r="BO331" i="1"/>
  <c r="E331" i="1"/>
  <c r="BO330" i="1"/>
  <c r="E330" i="1"/>
  <c r="BO329" i="1"/>
  <c r="E329" i="1"/>
  <c r="BO328" i="1"/>
  <c r="E328" i="1"/>
  <c r="BO327" i="1"/>
  <c r="E327" i="1"/>
  <c r="BO326" i="1"/>
  <c r="E326" i="1"/>
  <c r="BO325" i="1"/>
  <c r="E325" i="1"/>
  <c r="BO324" i="1"/>
  <c r="E324" i="1"/>
  <c r="BO323" i="1"/>
  <c r="E323" i="1"/>
  <c r="BO322" i="1"/>
  <c r="E322" i="1"/>
  <c r="BO321" i="1"/>
  <c r="E321" i="1"/>
  <c r="BO320" i="1"/>
  <c r="E320" i="1"/>
  <c r="BO319" i="1"/>
  <c r="E319" i="1"/>
  <c r="BO318" i="1"/>
  <c r="E318" i="1"/>
  <c r="BO317" i="1"/>
  <c r="E317" i="1"/>
  <c r="BO316" i="1"/>
  <c r="E316" i="1"/>
  <c r="BO315" i="1"/>
  <c r="E315" i="1"/>
  <c r="BO314" i="1"/>
  <c r="E314" i="1"/>
  <c r="BO313" i="1"/>
  <c r="E313" i="1"/>
  <c r="BO312" i="1"/>
  <c r="E312" i="1"/>
  <c r="BO311" i="1"/>
  <c r="E311" i="1"/>
  <c r="BO310" i="1"/>
  <c r="E310" i="1"/>
  <c r="BO309" i="1"/>
  <c r="E309" i="1"/>
  <c r="BO308" i="1"/>
  <c r="E308" i="1"/>
  <c r="BO307" i="1"/>
  <c r="E307" i="1"/>
  <c r="BO306" i="1"/>
  <c r="E306" i="1"/>
  <c r="BO305" i="1"/>
  <c r="E305" i="1"/>
  <c r="BO304" i="1"/>
  <c r="E304" i="1"/>
  <c r="BO303" i="1"/>
  <c r="E303" i="1"/>
  <c r="BO302" i="1"/>
  <c r="E302" i="1"/>
  <c r="BO301" i="1"/>
  <c r="E301" i="1"/>
  <c r="BO300" i="1"/>
  <c r="E300" i="1"/>
  <c r="BO299" i="1"/>
  <c r="E299" i="1"/>
  <c r="BO298" i="1"/>
  <c r="E298" i="1"/>
  <c r="BO297" i="1"/>
  <c r="E297" i="1"/>
  <c r="BO296" i="1"/>
  <c r="E296" i="1"/>
  <c r="BO295" i="1"/>
  <c r="E295" i="1"/>
  <c r="BO294" i="1"/>
  <c r="E294" i="1"/>
  <c r="BO293" i="1"/>
  <c r="E293" i="1"/>
  <c r="BO292" i="1"/>
  <c r="E292" i="1"/>
  <c r="BO291" i="1"/>
  <c r="E291" i="1"/>
  <c r="BO290" i="1"/>
  <c r="E290" i="1"/>
  <c r="BO289" i="1"/>
  <c r="E289" i="1"/>
  <c r="BO288" i="1"/>
  <c r="E288" i="1"/>
  <c r="BO287" i="1"/>
  <c r="E287" i="1"/>
  <c r="BO286" i="1"/>
  <c r="E286" i="1"/>
  <c r="BO285" i="1"/>
  <c r="E285" i="1"/>
  <c r="BO284" i="1"/>
  <c r="E284" i="1"/>
  <c r="BO283" i="1"/>
  <c r="E283" i="1"/>
  <c r="BO282" i="1"/>
  <c r="E282" i="1"/>
  <c r="BO281" i="1"/>
  <c r="E281" i="1"/>
  <c r="BO280" i="1"/>
  <c r="E280" i="1"/>
  <c r="BO279" i="1"/>
  <c r="E279" i="1"/>
  <c r="BO278" i="1"/>
  <c r="E278" i="1"/>
  <c r="BO277" i="1"/>
  <c r="E277" i="1"/>
  <c r="BO276" i="1"/>
  <c r="E276" i="1"/>
  <c r="BO275" i="1"/>
  <c r="E275" i="1"/>
  <c r="BO274" i="1"/>
  <c r="E274" i="1"/>
  <c r="BO273" i="1"/>
  <c r="E273" i="1"/>
  <c r="BO272" i="1"/>
  <c r="E272" i="1"/>
  <c r="BO271" i="1"/>
  <c r="E271" i="1"/>
  <c r="BO270" i="1"/>
  <c r="E270" i="1"/>
  <c r="BO269" i="1"/>
  <c r="E269" i="1"/>
  <c r="BO268" i="1"/>
  <c r="E268" i="1"/>
  <c r="BO267" i="1"/>
  <c r="E267" i="1"/>
  <c r="BO266" i="1"/>
  <c r="E266" i="1"/>
  <c r="BO265" i="1"/>
  <c r="E265" i="1"/>
  <c r="BO264" i="1"/>
  <c r="E264" i="1"/>
  <c r="BO263" i="1"/>
  <c r="E263" i="1"/>
  <c r="BO262" i="1"/>
  <c r="E262" i="1"/>
  <c r="BO261" i="1"/>
  <c r="E261" i="1"/>
  <c r="BO260" i="1"/>
  <c r="E260" i="1"/>
  <c r="BO259" i="1"/>
  <c r="E259" i="1"/>
  <c r="BO258" i="1"/>
  <c r="E258" i="1"/>
  <c r="BO257" i="1"/>
  <c r="E257" i="1"/>
  <c r="BO256" i="1"/>
  <c r="E256" i="1"/>
  <c r="BO255" i="1"/>
  <c r="E255" i="1"/>
  <c r="BO254" i="1"/>
  <c r="E254" i="1"/>
  <c r="BO253" i="1"/>
  <c r="E253" i="1"/>
  <c r="BO252" i="1"/>
  <c r="E252" i="1"/>
  <c r="BO251" i="1"/>
  <c r="E251" i="1"/>
  <c r="BO250" i="1"/>
  <c r="E250" i="1"/>
  <c r="BO249" i="1"/>
  <c r="E249" i="1"/>
  <c r="BO248" i="1"/>
  <c r="E248" i="1"/>
  <c r="BO247" i="1"/>
  <c r="E247" i="1"/>
  <c r="BO246" i="1"/>
  <c r="E246" i="1"/>
  <c r="BO245" i="1"/>
  <c r="E245" i="1"/>
  <c r="BO244" i="1"/>
  <c r="E244" i="1"/>
  <c r="BO243" i="1"/>
  <c r="E243" i="1"/>
  <c r="BO242" i="1"/>
  <c r="E242" i="1"/>
  <c r="BO241" i="1"/>
  <c r="E241" i="1"/>
  <c r="BO240" i="1"/>
  <c r="E240" i="1"/>
  <c r="BO239" i="1"/>
  <c r="E239" i="1"/>
  <c r="BO238" i="1"/>
  <c r="E238" i="1"/>
  <c r="BO237" i="1"/>
  <c r="E237" i="1"/>
  <c r="BO236" i="1"/>
  <c r="E236" i="1"/>
  <c r="BO235" i="1"/>
  <c r="E235" i="1"/>
  <c r="BO234" i="1"/>
  <c r="E234" i="1"/>
  <c r="BO233" i="1"/>
  <c r="E233" i="1"/>
  <c r="BO232" i="1"/>
  <c r="E232" i="1"/>
  <c r="BO231" i="1"/>
  <c r="E231" i="1"/>
  <c r="BO230" i="1"/>
  <c r="E230" i="1"/>
  <c r="BO229" i="1"/>
  <c r="E229" i="1"/>
  <c r="BO228" i="1"/>
  <c r="E228" i="1"/>
  <c r="BO227" i="1"/>
  <c r="E227" i="1"/>
  <c r="BO226" i="1"/>
  <c r="E226" i="1"/>
  <c r="BO225" i="1"/>
  <c r="E225" i="1"/>
  <c r="BO224" i="1"/>
  <c r="E224" i="1"/>
  <c r="BO223" i="1"/>
  <c r="E223" i="1"/>
  <c r="BO222" i="1"/>
  <c r="E222" i="1"/>
  <c r="BO221" i="1"/>
  <c r="E221" i="1"/>
  <c r="BO220" i="1"/>
  <c r="E220" i="1"/>
  <c r="BO219" i="1"/>
  <c r="E219" i="1"/>
  <c r="BO218" i="1"/>
  <c r="E218" i="1"/>
  <c r="BO217" i="1"/>
  <c r="E217" i="1"/>
  <c r="BO216" i="1"/>
  <c r="E216" i="1"/>
  <c r="BO215" i="1"/>
  <c r="E215" i="1"/>
  <c r="BO214" i="1"/>
  <c r="E214" i="1"/>
  <c r="BO213" i="1"/>
  <c r="E213" i="1"/>
  <c r="BO212" i="1"/>
  <c r="E212" i="1"/>
  <c r="BO211" i="1"/>
  <c r="E211" i="1"/>
  <c r="BO210" i="1"/>
  <c r="E210" i="1"/>
  <c r="BO209" i="1"/>
  <c r="E209" i="1"/>
  <c r="BO208" i="1"/>
  <c r="E208" i="1"/>
  <c r="BO207" i="1"/>
  <c r="E207" i="1"/>
  <c r="BO206" i="1"/>
  <c r="E206" i="1"/>
  <c r="BO205" i="1"/>
  <c r="E205" i="1"/>
  <c r="BO204" i="1"/>
  <c r="E204" i="1"/>
  <c r="BO203" i="1"/>
  <c r="E203" i="1"/>
  <c r="BO202" i="1"/>
  <c r="E202" i="1"/>
  <c r="BO201" i="1"/>
  <c r="E201" i="1"/>
  <c r="BO200" i="1"/>
  <c r="E200" i="1"/>
  <c r="BO199" i="1"/>
  <c r="E199" i="1"/>
  <c r="BO198" i="1"/>
  <c r="E198" i="1"/>
  <c r="BO197" i="1"/>
  <c r="E197" i="1"/>
  <c r="BO196" i="1"/>
  <c r="E196" i="1"/>
  <c r="BO195" i="1"/>
  <c r="E195" i="1"/>
  <c r="BO194" i="1"/>
  <c r="E194" i="1"/>
  <c r="BO193" i="1"/>
  <c r="E193" i="1"/>
  <c r="BO192" i="1"/>
  <c r="E192" i="1"/>
  <c r="BO191" i="1"/>
  <c r="E191" i="1"/>
  <c r="BO190" i="1"/>
  <c r="E190" i="1"/>
  <c r="BO189" i="1"/>
  <c r="E189" i="1"/>
  <c r="BO188" i="1"/>
  <c r="E188" i="1"/>
  <c r="BO187" i="1"/>
  <c r="E187" i="1"/>
  <c r="BO186" i="1"/>
  <c r="E186" i="1"/>
  <c r="BO185" i="1"/>
  <c r="E185" i="1"/>
  <c r="BO184" i="1"/>
  <c r="E184" i="1"/>
  <c r="BO183" i="1"/>
  <c r="E183" i="1"/>
  <c r="BO182" i="1"/>
  <c r="E182" i="1"/>
  <c r="BO181" i="1"/>
  <c r="E181" i="1"/>
  <c r="BO180" i="1"/>
  <c r="E180" i="1"/>
  <c r="BO179" i="1"/>
  <c r="E179" i="1"/>
  <c r="BO178" i="1"/>
  <c r="E178" i="1"/>
  <c r="BO177" i="1"/>
  <c r="E177" i="1"/>
  <c r="BO176" i="1"/>
  <c r="E176" i="1"/>
  <c r="BO175" i="1"/>
  <c r="E175" i="1"/>
  <c r="BO174" i="1"/>
  <c r="E174" i="1"/>
  <c r="BO173" i="1"/>
  <c r="E173" i="1"/>
  <c r="BO172" i="1"/>
  <c r="E172" i="1"/>
  <c r="BO171" i="1"/>
  <c r="E171" i="1"/>
  <c r="BO170" i="1"/>
  <c r="E170" i="1"/>
  <c r="BO169" i="1"/>
  <c r="E169" i="1"/>
  <c r="BO168" i="1"/>
  <c r="E168" i="1"/>
  <c r="BO167" i="1"/>
  <c r="E167" i="1"/>
  <c r="BO166" i="1"/>
  <c r="E166" i="1"/>
  <c r="BO165" i="1"/>
  <c r="E165" i="1"/>
  <c r="BO164" i="1"/>
  <c r="E164" i="1"/>
  <c r="BO163" i="1"/>
  <c r="E163" i="1"/>
  <c r="BO162" i="1"/>
  <c r="E162" i="1"/>
  <c r="BO161" i="1"/>
  <c r="E161" i="1"/>
  <c r="BO160" i="1"/>
  <c r="E160" i="1"/>
  <c r="BO159" i="1"/>
  <c r="E159" i="1"/>
  <c r="BO158" i="1"/>
  <c r="E158" i="1"/>
  <c r="BO157" i="1"/>
  <c r="E157" i="1"/>
  <c r="BO156" i="1"/>
  <c r="E156" i="1"/>
  <c r="BO155" i="1"/>
  <c r="E155" i="1"/>
  <c r="BO154" i="1"/>
  <c r="E154" i="1"/>
  <c r="BO153" i="1"/>
  <c r="E153" i="1"/>
  <c r="BO152" i="1"/>
  <c r="E152" i="1"/>
  <c r="BO151" i="1"/>
  <c r="E151" i="1"/>
  <c r="BO150" i="1"/>
  <c r="E150" i="1"/>
  <c r="BO149" i="1"/>
  <c r="E149" i="1"/>
  <c r="BO148" i="1"/>
  <c r="E148" i="1"/>
  <c r="BO147" i="1"/>
  <c r="E147" i="1"/>
  <c r="BO146" i="1"/>
  <c r="E146" i="1"/>
  <c r="BO145" i="1"/>
  <c r="E145" i="1"/>
  <c r="BO144" i="1"/>
  <c r="E144" i="1"/>
  <c r="BO143" i="1"/>
  <c r="E143" i="1"/>
  <c r="BO142" i="1"/>
  <c r="E142" i="1"/>
  <c r="BO141" i="1"/>
  <c r="E141" i="1"/>
  <c r="BO140" i="1"/>
  <c r="E140" i="1"/>
  <c r="BO139" i="1"/>
  <c r="E139" i="1"/>
  <c r="BO138" i="1"/>
  <c r="E138" i="1"/>
  <c r="BO137" i="1"/>
  <c r="E137" i="1"/>
  <c r="BO136" i="1"/>
  <c r="E136" i="1"/>
  <c r="BO135" i="1"/>
  <c r="E135" i="1"/>
  <c r="BO134" i="1"/>
  <c r="E134" i="1"/>
  <c r="BO133" i="1"/>
  <c r="E133" i="1"/>
  <c r="BO132" i="1"/>
  <c r="E132" i="1"/>
  <c r="BO131" i="1"/>
  <c r="E131" i="1"/>
  <c r="BO130" i="1"/>
  <c r="E130" i="1"/>
  <c r="BO129" i="1"/>
  <c r="E129" i="1"/>
  <c r="BO128" i="1"/>
  <c r="E128" i="1"/>
  <c r="BO127" i="1"/>
  <c r="E127" i="1"/>
  <c r="BO126" i="1"/>
  <c r="E126" i="1"/>
  <c r="BO125" i="1"/>
  <c r="E125" i="1"/>
  <c r="BO124" i="1"/>
  <c r="E124" i="1"/>
  <c r="BO123" i="1"/>
  <c r="E123" i="1"/>
  <c r="BO122" i="1"/>
  <c r="E122" i="1"/>
  <c r="BO121" i="1"/>
  <c r="E121" i="1"/>
  <c r="BO120" i="1"/>
  <c r="E120" i="1"/>
  <c r="BO119" i="1"/>
  <c r="E119" i="1"/>
  <c r="BO118" i="1"/>
  <c r="E118" i="1"/>
  <c r="BO117" i="1"/>
  <c r="E117" i="1"/>
  <c r="BO116" i="1"/>
  <c r="E116" i="1"/>
  <c r="BO115" i="1"/>
  <c r="E115" i="1"/>
  <c r="BO114" i="1"/>
  <c r="E114" i="1"/>
  <c r="BO113" i="1"/>
  <c r="E113" i="1"/>
  <c r="BO112" i="1"/>
  <c r="E112" i="1"/>
  <c r="BO111" i="1"/>
  <c r="E111" i="1"/>
  <c r="BO110" i="1"/>
  <c r="E110" i="1"/>
  <c r="BO109" i="1"/>
  <c r="E109" i="1"/>
  <c r="BO108" i="1"/>
  <c r="E108" i="1"/>
  <c r="BO107" i="1"/>
  <c r="E107" i="1"/>
  <c r="BO106" i="1"/>
  <c r="E106" i="1"/>
  <c r="BO105" i="1"/>
  <c r="E105" i="1"/>
  <c r="BO104" i="1"/>
  <c r="E104" i="1"/>
  <c r="BO103" i="1"/>
  <c r="E103" i="1"/>
  <c r="BO102" i="1"/>
  <c r="E102" i="1"/>
  <c r="BO101" i="1"/>
  <c r="E101" i="1"/>
  <c r="BO100" i="1"/>
  <c r="E100" i="1"/>
  <c r="BO99" i="1"/>
  <c r="E99" i="1"/>
  <c r="BO98" i="1"/>
  <c r="E98" i="1"/>
  <c r="BO97" i="1"/>
  <c r="E97" i="1"/>
  <c r="BO96" i="1"/>
  <c r="E96" i="1"/>
  <c r="BO95" i="1"/>
  <c r="E95" i="1"/>
  <c r="BO94" i="1"/>
  <c r="E94" i="1"/>
  <c r="BO93" i="1"/>
  <c r="E93" i="1"/>
  <c r="BO92" i="1"/>
  <c r="E92" i="1"/>
  <c r="BO91" i="1"/>
  <c r="E91" i="1"/>
  <c r="BO90" i="1"/>
  <c r="E90" i="1"/>
  <c r="BO89" i="1"/>
  <c r="E89" i="1"/>
  <c r="BO88" i="1"/>
  <c r="E88" i="1"/>
  <c r="BO87" i="1"/>
  <c r="E87" i="1"/>
  <c r="BO86" i="1"/>
  <c r="E86" i="1"/>
  <c r="BO85" i="1"/>
  <c r="E85" i="1"/>
  <c r="BO84" i="1"/>
  <c r="E84" i="1"/>
  <c r="BO83" i="1"/>
  <c r="E83" i="1"/>
  <c r="BO82" i="1"/>
  <c r="E82" i="1"/>
  <c r="BO81" i="1"/>
  <c r="E81" i="1"/>
  <c r="BO80" i="1"/>
  <c r="E80" i="1"/>
  <c r="BO79" i="1"/>
  <c r="E79" i="1"/>
  <c r="BO78" i="1"/>
  <c r="E78" i="1"/>
  <c r="BO77" i="1"/>
  <c r="E77" i="1"/>
  <c r="BO76" i="1"/>
  <c r="E76" i="1"/>
  <c r="BO75" i="1"/>
  <c r="E75" i="1"/>
  <c r="BO74" i="1"/>
  <c r="E74" i="1"/>
  <c r="BO73" i="1"/>
  <c r="E73" i="1"/>
  <c r="BO72" i="1"/>
  <c r="E72" i="1"/>
  <c r="BO71" i="1"/>
  <c r="E71" i="1"/>
  <c r="BO70" i="1"/>
  <c r="E70" i="1"/>
  <c r="BO69" i="1"/>
  <c r="E69" i="1"/>
  <c r="BO68" i="1"/>
  <c r="E68" i="1"/>
  <c r="BO67" i="1"/>
  <c r="E67" i="1"/>
  <c r="BO66" i="1"/>
  <c r="E66" i="1"/>
  <c r="BO65" i="1"/>
  <c r="E65" i="1"/>
  <c r="BO64" i="1"/>
  <c r="E64" i="1"/>
  <c r="BO63" i="1"/>
  <c r="E63" i="1"/>
  <c r="BO62" i="1"/>
  <c r="E62" i="1"/>
  <c r="BO61" i="1"/>
  <c r="E61" i="1"/>
  <c r="BO60" i="1"/>
  <c r="E60" i="1"/>
  <c r="BO59" i="1"/>
  <c r="E59" i="1"/>
  <c r="BO58" i="1"/>
  <c r="E58" i="1"/>
  <c r="BO57" i="1"/>
  <c r="E57" i="1"/>
  <c r="BO56" i="1"/>
  <c r="E56" i="1"/>
  <c r="BO55" i="1"/>
  <c r="E55" i="1"/>
  <c r="BO54" i="1"/>
  <c r="E54" i="1"/>
  <c r="BO53" i="1"/>
  <c r="E53" i="1"/>
  <c r="BO52" i="1"/>
  <c r="E52" i="1"/>
  <c r="BO51" i="1"/>
  <c r="E51" i="1"/>
  <c r="BO50" i="1"/>
  <c r="E50" i="1"/>
  <c r="BO49" i="1"/>
  <c r="E49" i="1"/>
  <c r="BO48" i="1"/>
  <c r="E48" i="1"/>
  <c r="BO47" i="1"/>
  <c r="E47" i="1"/>
  <c r="BO46" i="1"/>
  <c r="E46" i="1"/>
  <c r="BO45" i="1"/>
  <c r="E45" i="1"/>
  <c r="BO44" i="1"/>
  <c r="E44" i="1"/>
  <c r="BO43" i="1"/>
  <c r="E43" i="1"/>
  <c r="BO42" i="1"/>
  <c r="E42" i="1"/>
  <c r="BO41" i="1"/>
  <c r="E41" i="1"/>
  <c r="BO40" i="1"/>
  <c r="E40" i="1"/>
  <c r="BO39" i="1"/>
  <c r="E39" i="1"/>
  <c r="BO38" i="1"/>
  <c r="E38" i="1"/>
  <c r="BO37" i="1"/>
  <c r="E37" i="1"/>
  <c r="BO36" i="1"/>
  <c r="E36" i="1"/>
  <c r="BO35" i="1"/>
  <c r="E35" i="1"/>
  <c r="BO34" i="1"/>
  <c r="E34" i="1"/>
  <c r="BO33" i="1"/>
  <c r="E33" i="1"/>
  <c r="BO32" i="1"/>
  <c r="E32" i="1"/>
  <c r="BO31" i="1"/>
  <c r="E31" i="1"/>
  <c r="BO30" i="1"/>
  <c r="E30" i="1"/>
  <c r="BO29" i="1"/>
  <c r="E29" i="1"/>
  <c r="BO28" i="1"/>
  <c r="E28" i="1"/>
  <c r="BO27" i="1"/>
  <c r="E27" i="1"/>
  <c r="BO26" i="1"/>
  <c r="E26" i="1"/>
  <c r="BO25" i="1"/>
  <c r="E25" i="1"/>
  <c r="BO24" i="1"/>
  <c r="E24" i="1"/>
  <c r="BO23" i="1"/>
  <c r="E23" i="1"/>
  <c r="BO22" i="1"/>
  <c r="M22" i="1"/>
  <c r="E22" i="1"/>
  <c r="BO21" i="1"/>
  <c r="E21" i="1"/>
  <c r="BO20" i="1"/>
  <c r="N20" i="1"/>
  <c r="E20" i="1"/>
  <c r="BO19" i="1"/>
  <c r="E19" i="1"/>
  <c r="BO18" i="1"/>
  <c r="E18" i="1"/>
  <c r="BO17" i="1"/>
  <c r="U17" i="1"/>
  <c r="X22" i="1" s="1"/>
  <c r="E17" i="1"/>
  <c r="BO16" i="1"/>
  <c r="E16" i="1"/>
  <c r="BO15" i="1"/>
  <c r="E15" i="1"/>
  <c r="BO14" i="1"/>
  <c r="U14" i="1"/>
  <c r="T14" i="1"/>
  <c r="E14" i="1"/>
  <c r="BO13" i="1"/>
  <c r="E13" i="1"/>
  <c r="BO12" i="1"/>
  <c r="T12" i="1"/>
  <c r="E12" i="1"/>
  <c r="BO11" i="1"/>
  <c r="E11" i="1"/>
  <c r="BO10" i="1"/>
  <c r="E10" i="1"/>
  <c r="BO9" i="1"/>
  <c r="E9" i="1"/>
  <c r="BO8" i="1"/>
  <c r="E8" i="1"/>
  <c r="BO7" i="1"/>
  <c r="BO6" i="1"/>
  <c r="BO5" i="1"/>
  <c r="BO4" i="1"/>
  <c r="BO3" i="1"/>
  <c r="BO2" i="1"/>
  <c r="BO1" i="1"/>
  <c r="BL1" i="1" l="1"/>
  <c r="V22" i="1" s="1"/>
</calcChain>
</file>

<file path=xl/sharedStrings.xml><?xml version="1.0" encoding="utf-8"?>
<sst xmlns="http://schemas.openxmlformats.org/spreadsheetml/2006/main" count="18975" uniqueCount="508">
  <si>
    <t>Sélectionner</t>
  </si>
  <si>
    <t>Conakry</t>
  </si>
  <si>
    <t>Tougué</t>
  </si>
  <si>
    <t>Beyla</t>
  </si>
  <si>
    <t>Boffa</t>
  </si>
  <si>
    <t>Boké</t>
  </si>
  <si>
    <t>Coyah</t>
  </si>
  <si>
    <t>&gt;&gt; Choisir la localité de départ et ensuite la localité d'arrivée</t>
  </si>
  <si>
    <t>Dabola</t>
  </si>
  <si>
    <t>Dalaba</t>
  </si>
  <si>
    <t>Dinguiraye</t>
  </si>
  <si>
    <t>Lieu de départ</t>
  </si>
  <si>
    <t>N'zerekoré</t>
  </si>
  <si>
    <t>Dubréka</t>
  </si>
  <si>
    <t>Faranah</t>
  </si>
  <si>
    <t>Forécaria</t>
  </si>
  <si>
    <t>Lieu d'arrivée</t>
  </si>
  <si>
    <t>Fria</t>
  </si>
  <si>
    <t>Gaoual</t>
  </si>
  <si>
    <t>Gueckedou</t>
  </si>
  <si>
    <t>Kankan</t>
  </si>
  <si>
    <t>Km</t>
  </si>
  <si>
    <t>Kérouané</t>
  </si>
  <si>
    <t>Kindia</t>
  </si>
  <si>
    <t>Kissidgou</t>
  </si>
  <si>
    <t>Koubia</t>
  </si>
  <si>
    <t>Koundara</t>
  </si>
  <si>
    <t>Kouroussa</t>
  </si>
  <si>
    <t>Labé</t>
  </si>
  <si>
    <t>Lélouma</t>
  </si>
  <si>
    <t xml:space="preserve">Lola </t>
  </si>
  <si>
    <t>Macenta</t>
  </si>
  <si>
    <t>Mali</t>
  </si>
  <si>
    <t>Mamou</t>
  </si>
  <si>
    <t>Mandiana</t>
  </si>
  <si>
    <t>Pita</t>
  </si>
  <si>
    <t>Siguiri</t>
  </si>
  <si>
    <t>Télémilé</t>
  </si>
  <si>
    <t>Yomou</t>
  </si>
  <si>
    <t>DISTANCE ENTRE LES PRINCIPALES VILLES DE LA REPUBLIQUE DE GUINEE</t>
  </si>
  <si>
    <t>Forécariah</t>
  </si>
  <si>
    <t>Guéckédou</t>
  </si>
  <si>
    <t>Kissidougou</t>
  </si>
  <si>
    <t>Lola</t>
  </si>
  <si>
    <t>N'zérékoré</t>
  </si>
  <si>
    <t>Télimélé</t>
  </si>
  <si>
    <t>Gracieusement offert par:</t>
  </si>
  <si>
    <t>mailto</t>
  </si>
  <si>
    <t xml:space="preserve"> DISTANCES EN KM ENTRE LES SOUS -PREFECTURES DE LA PREFECTURE DE N'ZEREKORE </t>
  </si>
  <si>
    <t>SOUS-PREFECTURES</t>
  </si>
  <si>
    <t>BOUNOUMA</t>
  </si>
  <si>
    <t>GOUECKE</t>
  </si>
  <si>
    <t>KOULE</t>
  </si>
  <si>
    <t>KOBELA</t>
  </si>
  <si>
    <t>KOROPARA</t>
  </si>
  <si>
    <t>PALE</t>
  </si>
  <si>
    <t>SOULOUTA</t>
  </si>
  <si>
    <t>SAMOE</t>
  </si>
  <si>
    <t>WOMEY</t>
  </si>
  <si>
    <t>YALENZOU</t>
  </si>
  <si>
    <t>COMMUNE</t>
  </si>
  <si>
    <t xml:space="preserve"> DISTANCES EN KM ENTRE LES SOUS -PREFECTURES DE LA PREFECTURE DE GUECKEDOU </t>
  </si>
  <si>
    <t>BOLODOU</t>
  </si>
  <si>
    <t>FANGAMADOU</t>
  </si>
  <si>
    <t>GUEDEMBOU</t>
  </si>
  <si>
    <t>KASSADOU</t>
  </si>
  <si>
    <t>KOUNDOU</t>
  </si>
  <si>
    <t>OUENDE</t>
  </si>
  <si>
    <t>NONGOA</t>
  </si>
  <si>
    <t>TEKOULO</t>
  </si>
  <si>
    <t>TEMESSADOU</t>
  </si>
  <si>
    <t xml:space="preserve"> DISTANCES EN KM ENTRE LES SOUS -PREFECTURES DE LA PREFECTURE DE YOMOU</t>
  </si>
  <si>
    <t>YOMOU</t>
  </si>
  <si>
    <t>BANIE</t>
  </si>
  <si>
    <t>PELA</t>
  </si>
  <si>
    <t>BHETA</t>
  </si>
  <si>
    <t>DIECKE</t>
  </si>
  <si>
    <t>BIGNAMOU</t>
  </si>
  <si>
    <t>BOWE</t>
  </si>
  <si>
    <t xml:space="preserve"> DISTANCES EN KM ENTRE LES SOUS -PREFECTURES DE LA PREFECTURE DE MACENTA</t>
  </si>
  <si>
    <t>BALIZIA</t>
  </si>
  <si>
    <t>BINIKALA</t>
  </si>
  <si>
    <t>BOFOSSOU</t>
  </si>
  <si>
    <t>DARO</t>
  </si>
  <si>
    <t>FASSANKONI</t>
  </si>
  <si>
    <t>KOUANKAN</t>
  </si>
  <si>
    <t>KOYAMAH</t>
  </si>
  <si>
    <t>N'ZEBALA</t>
  </si>
  <si>
    <t>OREMAI</t>
  </si>
  <si>
    <t>PANZIAZOU</t>
  </si>
  <si>
    <t>SENGBEDOU</t>
  </si>
  <si>
    <t>SEREDOU</t>
  </si>
  <si>
    <t>VASSEREDOU</t>
  </si>
  <si>
    <t>WATANKA</t>
  </si>
  <si>
    <t xml:space="preserve"> DISTANCES EN KM ENTRE LES SOUS -PREFECTURES DE LA PREFECTURE DE LOLA</t>
  </si>
  <si>
    <t>BOSSOU</t>
  </si>
  <si>
    <t>FOUMBADOU</t>
  </si>
  <si>
    <t>GAMA BEREMA</t>
  </si>
  <si>
    <t>GUEASSO</t>
  </si>
  <si>
    <t>KOKOTA</t>
  </si>
  <si>
    <t>LAINE</t>
  </si>
  <si>
    <t>NZOO</t>
  </si>
  <si>
    <t>TOUNKARATA</t>
  </si>
  <si>
    <t xml:space="preserve"> DISTANCES EN KM ENTRE LES SOUS -PREFECTURES DE LA PREFECTURE DE BEYLA</t>
  </si>
  <si>
    <t>BOOLA</t>
  </si>
  <si>
    <t>DIASSODOU</t>
  </si>
  <si>
    <t>DIARAGBELA</t>
  </si>
  <si>
    <t>FOUALAH</t>
  </si>
  <si>
    <t>GBACKEDOU</t>
  </si>
  <si>
    <t>GBESSOBA</t>
  </si>
  <si>
    <t>KARALA</t>
  </si>
  <si>
    <t>KOUMANDOU</t>
  </si>
  <si>
    <t>MOUSSADOU</t>
  </si>
  <si>
    <t>NIONSOMORIDOU</t>
  </si>
  <si>
    <t>SAMANA</t>
  </si>
  <si>
    <t>SINKO</t>
  </si>
  <si>
    <t>SOKOURALA</t>
  </si>
  <si>
    <t xml:space="preserve"> DISTANCES EN KM ENTRE LES SOUS -PREFECTURES DE LA PREFECTURE DE BOKE</t>
  </si>
  <si>
    <t>BINTIMODIA</t>
  </si>
  <si>
    <t>TANENE</t>
  </si>
  <si>
    <t>MALAPOUYA</t>
  </si>
  <si>
    <t>DABISS</t>
  </si>
  <si>
    <t>SANGAREDI</t>
  </si>
  <si>
    <t>KANFARANDE</t>
  </si>
  <si>
    <t>SANSALE</t>
  </si>
  <si>
    <t>KAMSAR</t>
  </si>
  <si>
    <t>KOLABOUI</t>
  </si>
  <si>
    <t xml:space="preserve"> DISTANCES EN KM ENTRE LES SOUS -PREFECTURES DE LA PREFECTURE DE GAOUAL</t>
  </si>
  <si>
    <t>KOUMBIA</t>
  </si>
  <si>
    <t>KAKONI</t>
  </si>
  <si>
    <t>WENDOU MBOUROU</t>
  </si>
  <si>
    <t>TOUBA</t>
  </si>
  <si>
    <t>FOULAMORY</t>
  </si>
  <si>
    <t>MALATA</t>
  </si>
  <si>
    <t>KOUNSITEL</t>
  </si>
  <si>
    <t xml:space="preserve"> DISTANCES EN KM ENTRE LES SOUS -PREFECTURES DE LA PREFECTURE DE KOUNDARA</t>
  </si>
  <si>
    <t>GUINGAN</t>
  </si>
  <si>
    <t>KAMABY</t>
  </si>
  <si>
    <t>SAMBAILO</t>
  </si>
  <si>
    <t>SARABOIDO</t>
  </si>
  <si>
    <t>TERMESSE</t>
  </si>
  <si>
    <t>YOUKOUNKOUN</t>
  </si>
  <si>
    <t xml:space="preserve"> DISTANCES EN KM ENTRE LES SOUS -PREFECTURES DE LA PREFECTURE DE FRIA</t>
  </si>
  <si>
    <t>BAGUINET</t>
  </si>
  <si>
    <t>BANGUIGNY</t>
  </si>
  <si>
    <t>TORMELIN</t>
  </si>
  <si>
    <t xml:space="preserve"> DISTANCES EN KM ENTRE LES SOUS -PREFECTURES DE LA PREFECTURE DE BOFFA</t>
  </si>
  <si>
    <t>KOLIA</t>
  </si>
  <si>
    <t>DOUPROU</t>
  </si>
  <si>
    <t>KOBA</t>
  </si>
  <si>
    <t>LISSO</t>
  </si>
  <si>
    <t>MANKOUNTAN</t>
  </si>
  <si>
    <t>TAMITA</t>
  </si>
  <si>
    <t>TOUGNIFILY</t>
  </si>
  <si>
    <t xml:space="preserve"> DISTANCES EN KM ENTRE LES SOUS -PREFECTURES DE LA PREFECTURE DE MAMOU</t>
  </si>
  <si>
    <t>KONKOURE</t>
  </si>
  <si>
    <t>SOYAH</t>
  </si>
  <si>
    <t>DOUNET</t>
  </si>
  <si>
    <t>TOLO</t>
  </si>
  <si>
    <t>BOULIVEL</t>
  </si>
  <si>
    <t>OURE KABA</t>
  </si>
  <si>
    <t>POREDAKA</t>
  </si>
  <si>
    <t>TIMBO</t>
  </si>
  <si>
    <t>NIAGARA</t>
  </si>
  <si>
    <t>GONGORET</t>
  </si>
  <si>
    <t>SARAMOUSSAYA</t>
  </si>
  <si>
    <t>TEGUEREYA</t>
  </si>
  <si>
    <t>KEGNEKO</t>
  </si>
  <si>
    <t xml:space="preserve"> DISTANCES EN KM ENTRE LES SOUS -PREFECTURES DE LA PREFECTURE DE DALABA</t>
  </si>
  <si>
    <t>BODIE</t>
  </si>
  <si>
    <t>DITINN</t>
  </si>
  <si>
    <t>KALA</t>
  </si>
  <si>
    <t>KANKALABE</t>
  </si>
  <si>
    <t>KEBALY</t>
  </si>
  <si>
    <t>MAFARA</t>
  </si>
  <si>
    <t>MITTY</t>
  </si>
  <si>
    <t>MOMBEYA</t>
  </si>
  <si>
    <t xml:space="preserve"> DISTANCES EN KM ENTRE LES SOUS -PREFECTURES DE LA PREFECTURE DE PITA</t>
  </si>
  <si>
    <t>SINTALY</t>
  </si>
  <si>
    <t>BROWAL TAPPE</t>
  </si>
  <si>
    <t>BANTIGNEL</t>
  </si>
  <si>
    <t>TIMBI TOUNI</t>
  </si>
  <si>
    <t>MACI</t>
  </si>
  <si>
    <t>TIMBI MADINA</t>
  </si>
  <si>
    <t>GONGORE</t>
  </si>
  <si>
    <t>NINGUELANDE</t>
  </si>
  <si>
    <t>DONGHOL TOUMA</t>
  </si>
  <si>
    <t>LEY MIRO</t>
  </si>
  <si>
    <t>SANGAREYAH</t>
  </si>
  <si>
    <t xml:space="preserve"> DISTANCES EN KM ENTRE LES SOUS -PREFECTURES DE LA PREFECTURE DE KINDIA</t>
  </si>
  <si>
    <t>MAMBIA</t>
  </si>
  <si>
    <t>DAMAKANIA</t>
  </si>
  <si>
    <t>FRIGUIAGBE</t>
  </si>
  <si>
    <t>SAMAYA</t>
  </si>
  <si>
    <t>MOLOTA</t>
  </si>
  <si>
    <t>SOUGUETA</t>
  </si>
  <si>
    <t>KOLENTE</t>
  </si>
  <si>
    <t>MADINA OULA</t>
  </si>
  <si>
    <t>BANGOUYA</t>
  </si>
  <si>
    <t xml:space="preserve"> DISTANCES EN KM ENTRE LES SOUS -PREFECTURES DE LA PREFECTURE DE TELEMILE</t>
  </si>
  <si>
    <t>SAREKALY</t>
  </si>
  <si>
    <t>GOUGOUDJE</t>
  </si>
  <si>
    <t>SINTA</t>
  </si>
  <si>
    <t>SANTOU</t>
  </si>
  <si>
    <t>TARIHOYE</t>
  </si>
  <si>
    <t>BROUWAL</t>
  </si>
  <si>
    <t>THION THIAN</t>
  </si>
  <si>
    <t>SOGOLON</t>
  </si>
  <si>
    <t>DARAMAGNAKY</t>
  </si>
  <si>
    <t>KONSOTAMI</t>
  </si>
  <si>
    <t>KOLLET</t>
  </si>
  <si>
    <t>MISSIRA</t>
  </si>
  <si>
    <t xml:space="preserve"> DISTANCES EN KM ENTRE LES SOUS -PREFECTURES DE LA PREFECTURE DE FORECARIAH</t>
  </si>
  <si>
    <t>BENTY</t>
  </si>
  <si>
    <t>MAFERINYAH</t>
  </si>
  <si>
    <t>ALLASSOYAH</t>
  </si>
  <si>
    <t>KALIAH</t>
  </si>
  <si>
    <t>MOUSSAYAH</t>
  </si>
  <si>
    <t>SIKHOUROU</t>
  </si>
  <si>
    <t>KABACK</t>
  </si>
  <si>
    <t>KAKOSSA</t>
  </si>
  <si>
    <t>FARMOREAH</t>
  </si>
  <si>
    <t xml:space="preserve"> DISTANCES EN KM ENTRE LES SOUS -PREFECTURES DE LA PREFECTURE DE COYAH</t>
  </si>
  <si>
    <t>MANEAH</t>
  </si>
  <si>
    <t>KOURIAH</t>
  </si>
  <si>
    <t>WONKIFONG</t>
  </si>
  <si>
    <t xml:space="preserve"> DISTANCES EN KM ENTRE LES SOUS -PREFECTURES DE LA PREFECTURE DE DUBREKA</t>
  </si>
  <si>
    <t>KHORIRA</t>
  </si>
  <si>
    <t>OUASSOU</t>
  </si>
  <si>
    <t>BADY</t>
  </si>
  <si>
    <t>TONDON</t>
  </si>
  <si>
    <t>FALISSADE</t>
  </si>
  <si>
    <t xml:space="preserve"> DISTANCES EN KM ENTRE LES SOUS -PREFECTURES DE LA PREFECTURE DE LABE</t>
  </si>
  <si>
    <t>DALEIN</t>
  </si>
  <si>
    <t>DARALABE</t>
  </si>
  <si>
    <t>DIARI</t>
  </si>
  <si>
    <t>DIONFO</t>
  </si>
  <si>
    <t>GARAMBE</t>
  </si>
  <si>
    <t>HAFIA</t>
  </si>
  <si>
    <t>KALAN</t>
  </si>
  <si>
    <t>KOURAMANGUI</t>
  </si>
  <si>
    <t>NOUSSY</t>
  </si>
  <si>
    <t>POPODARA</t>
  </si>
  <si>
    <t>SANNOU</t>
  </si>
  <si>
    <t>TOUNTOUROUN</t>
  </si>
  <si>
    <t xml:space="preserve"> DISTANCES EN KM ENTRE LES SOUS -PREFECTURES DE LA PREFECTURE DE LELOUMA</t>
  </si>
  <si>
    <t>BALAYA</t>
  </si>
  <si>
    <t>SAGALE</t>
  </si>
  <si>
    <t>HERICO</t>
  </si>
  <si>
    <t>KORBE</t>
  </si>
  <si>
    <t>DIOUNTOU</t>
  </si>
  <si>
    <t>LAFOU</t>
  </si>
  <si>
    <t>T. BORY</t>
  </si>
  <si>
    <t>MANDA</t>
  </si>
  <si>
    <t>LINSAN</t>
  </si>
  <si>
    <t>PARAWOL</t>
  </si>
  <si>
    <t xml:space="preserve"> DISTANCES EN KM ENTRE LES SOUS -PREFECTURES DE LA PREFECTURE DE MALI</t>
  </si>
  <si>
    <t>YEMBERING</t>
  </si>
  <si>
    <t>SIGON</t>
  </si>
  <si>
    <t>TELIRE</t>
  </si>
  <si>
    <t>SALAMBANDE</t>
  </si>
  <si>
    <t>BALAKI</t>
  </si>
  <si>
    <t>DOUGOUNTOUNI</t>
  </si>
  <si>
    <t>FOUGOU</t>
  </si>
  <si>
    <t>HIDAYATOU</t>
  </si>
  <si>
    <t>GAYAH</t>
  </si>
  <si>
    <t>WORA</t>
  </si>
  <si>
    <t>LEBEKEREN</t>
  </si>
  <si>
    <t xml:space="preserve"> DISTANCES EN KM ENTRE LES SOUS -PREFECTURES DE LA PREFECTURE DE KOUBIA</t>
  </si>
  <si>
    <t>PILIMINI</t>
  </si>
  <si>
    <t>FAFAYA</t>
  </si>
  <si>
    <t>MATAKAOU</t>
  </si>
  <si>
    <t>GADHA WUNDU</t>
  </si>
  <si>
    <t xml:space="preserve"> DISTANCES EN KM ENTRE LES SOUS -PREFECTURES DE LA PREFECTURE DE TOUGUE</t>
  </si>
  <si>
    <t>KONAH</t>
  </si>
  <si>
    <t>TANGALY</t>
  </si>
  <si>
    <t>FATAKO</t>
  </si>
  <si>
    <t>KANSAGUI</t>
  </si>
  <si>
    <t>KOLLAGUI</t>
  </si>
  <si>
    <t>KOIN</t>
  </si>
  <si>
    <t>KOURATONGO</t>
  </si>
  <si>
    <t>FELLO KOUNDOUA</t>
  </si>
  <si>
    <t xml:space="preserve"> DISTANCES EN KM ENTRE LES SOUS -PREFECTURES DE LA PREFECTURE DE FARANAH</t>
  </si>
  <si>
    <t>NYALEYAH</t>
  </si>
  <si>
    <t>BENDOU</t>
  </si>
  <si>
    <t>TIRO</t>
  </si>
  <si>
    <t>SONGOYAH</t>
  </si>
  <si>
    <t>HERMAKONO</t>
  </si>
  <si>
    <t>SANDENIA</t>
  </si>
  <si>
    <t>BANIAN</t>
  </si>
  <si>
    <t>MARELLA</t>
  </si>
  <si>
    <t>PASSAYA</t>
  </si>
  <si>
    <t>KOBIKORO</t>
  </si>
  <si>
    <t xml:space="preserve"> DISTANCES EN KM ENTRE LES SOUS -PREFECTURES DE LA PREFECTURE DE KISSIDOUGOU</t>
  </si>
  <si>
    <t>ALBADARIAH</t>
  </si>
  <si>
    <t>BANAMA</t>
  </si>
  <si>
    <t>BARDOU</t>
  </si>
  <si>
    <t>BEINDOU</t>
  </si>
  <si>
    <t>FERMESSADOU</t>
  </si>
  <si>
    <t>FIRAWA</t>
  </si>
  <si>
    <t>GBANGBADOU</t>
  </si>
  <si>
    <t>KONDIADOU</t>
  </si>
  <si>
    <t>MANFARAN</t>
  </si>
  <si>
    <t>SANGARDO</t>
  </si>
  <si>
    <t>YENDE</t>
  </si>
  <si>
    <t>YOMBIRO</t>
  </si>
  <si>
    <t xml:space="preserve"> DISTANCES EN KM ENTRE LES SOUS -PREFECTURES DE LA PREFECTURE DE DABOLA</t>
  </si>
  <si>
    <t>BISSIKRIMA</t>
  </si>
  <si>
    <t>BANKO</t>
  </si>
  <si>
    <t>ARAFAMOUSSAYA</t>
  </si>
  <si>
    <t>DOGOMET</t>
  </si>
  <si>
    <t>N'DEMA</t>
  </si>
  <si>
    <t>KANKAMA</t>
  </si>
  <si>
    <t>KONINDOU</t>
  </si>
  <si>
    <t>KINDOYE</t>
  </si>
  <si>
    <t xml:space="preserve"> DISTANCES EN KM ENTRE LES SOUS -PREFECTURES DE LA PREFECTURE DE DINGUIRAYE</t>
  </si>
  <si>
    <t>BANORA</t>
  </si>
  <si>
    <t>DIALAKORO</t>
  </si>
  <si>
    <t>DIATIFERE</t>
  </si>
  <si>
    <t>GAGNAKALY</t>
  </si>
  <si>
    <t>KALINKO</t>
  </si>
  <si>
    <t>LANSANAYA</t>
  </si>
  <si>
    <t>SELOUMA</t>
  </si>
  <si>
    <t xml:space="preserve"> DISTANCES EN KM ENTRE LES SOUS -PREFECTURES DE LA PREFECTURE DE KANKAN</t>
  </si>
  <si>
    <t>KARIFAMORIYA</t>
  </si>
  <si>
    <t>BATE NAFADJI</t>
  </si>
  <si>
    <t>G. BARANAMA</t>
  </si>
  <si>
    <t>KOUMBAN</t>
  </si>
  <si>
    <t>TOKOUNOU</t>
  </si>
  <si>
    <t>BALANDOU</t>
  </si>
  <si>
    <t>MISSAMANA</t>
  </si>
  <si>
    <t>S. BARANAMA</t>
  </si>
  <si>
    <t>TINTIOULEN</t>
  </si>
  <si>
    <t>BOULA</t>
  </si>
  <si>
    <t>MORIBAYA</t>
  </si>
  <si>
    <t>MAMOUROUDOU</t>
  </si>
  <si>
    <t xml:space="preserve"> DISTANCES EN KM ENTRE LES SOUS -PREFECTURES DE LA PREFECTURE DE SIGUIRI</t>
  </si>
  <si>
    <t>BANKON</t>
  </si>
  <si>
    <t>DOKO</t>
  </si>
  <si>
    <t>FRANWALIA</t>
  </si>
  <si>
    <t>KINIEBAKORO</t>
  </si>
  <si>
    <t>KINTINIAN</t>
  </si>
  <si>
    <t>MALEA</t>
  </si>
  <si>
    <t>NABOUN</t>
  </si>
  <si>
    <t>NIAGASSOLA</t>
  </si>
  <si>
    <t>NIANDANKORO</t>
  </si>
  <si>
    <t>NORASSOBA</t>
  </si>
  <si>
    <t>SIGUIRINI</t>
  </si>
  <si>
    <t xml:space="preserve"> DISTANCES EN KM ENTRE LES SOUS -PREFECTURES DE LA PREFECTURE DE KEROUANE</t>
  </si>
  <si>
    <t>KONSANKORO</t>
  </si>
  <si>
    <t>KOMODOU</t>
  </si>
  <si>
    <t>DAMARO</t>
  </si>
  <si>
    <t>LINKO</t>
  </si>
  <si>
    <t>BANANKORO</t>
  </si>
  <si>
    <t>SIBIRIBARO</t>
  </si>
  <si>
    <t>SOROMAYA</t>
  </si>
  <si>
    <t xml:space="preserve"> DISTANCES EN KM ENTRE LES SOUS -PREFECTURES DE LA PREFECTURE DE MANDIANA</t>
  </si>
  <si>
    <t>FARALAKO</t>
  </si>
  <si>
    <t>KOUTOUMANIA</t>
  </si>
  <si>
    <t>MORODOU</t>
  </si>
  <si>
    <t>KOUNDIAN</t>
  </si>
  <si>
    <t>KINIERAN</t>
  </si>
  <si>
    <t>KONDIANAKORO</t>
  </si>
  <si>
    <t>SALADOU</t>
  </si>
  <si>
    <t>NIANTANINA</t>
  </si>
  <si>
    <t>BALANDOUGOUBA</t>
  </si>
  <si>
    <t>SANSANDO</t>
  </si>
  <si>
    <t>KANTOUMANIA</t>
  </si>
  <si>
    <t xml:space="preserve"> DISTANCES EN KM ENTRE LES SOUS -PREFECTURES DE LA PREFECTURE DE KOUROUSSA</t>
  </si>
  <si>
    <t>BALATO</t>
  </si>
  <si>
    <t>BARO</t>
  </si>
  <si>
    <t>CISSELA</t>
  </si>
  <si>
    <t>DOUAKO</t>
  </si>
  <si>
    <t>KINIERO</t>
  </si>
  <si>
    <t>DOURA</t>
  </si>
  <si>
    <t>KOMOLA</t>
  </si>
  <si>
    <t>SANGUIANA</t>
  </si>
  <si>
    <t>Babila</t>
  </si>
  <si>
    <t>Banfele</t>
  </si>
  <si>
    <t>Koumana</t>
  </si>
  <si>
    <t>Liste  des sous préfectures</t>
  </si>
  <si>
    <t>N'Zérékoré</t>
  </si>
  <si>
    <t>Labe</t>
  </si>
  <si>
    <t>Koudara</t>
  </si>
  <si>
    <t>Forecariah</t>
  </si>
  <si>
    <t>Dubreka</t>
  </si>
  <si>
    <t>Lelouma</t>
  </si>
  <si>
    <t>Tougue</t>
  </si>
  <si>
    <t>Liste région</t>
  </si>
  <si>
    <t>Choisissez la Préfecture</t>
  </si>
  <si>
    <t>N_Zérékoré</t>
  </si>
  <si>
    <t>CALCUL DES DISTANCES INTRA SOUS PREFECTURES</t>
  </si>
  <si>
    <t>CALCUL DES DISTANCES ENTRE ENTRE PREFECTURES</t>
  </si>
  <si>
    <t>TEMPLATE D'ESTIMATION DES DISTANCES ENTRE LOCALITES EN REPUBLIQUE DE GUINEE</t>
  </si>
  <si>
    <t>NZEREKORE COMMUNE</t>
  </si>
  <si>
    <t>GUECKEDOU COMMUNE</t>
  </si>
  <si>
    <t>MACENTA COMMUNE</t>
  </si>
  <si>
    <t>LOLA COMMUNE</t>
  </si>
  <si>
    <t>BEYLA COMMUNE</t>
  </si>
  <si>
    <t>Choisissez la Sous Préfecture</t>
  </si>
  <si>
    <t>MACENTA</t>
  </si>
  <si>
    <t>LOLA</t>
  </si>
  <si>
    <t>BEYLA</t>
  </si>
  <si>
    <t>NZEREKORE</t>
  </si>
  <si>
    <t>GUECKEDOU</t>
  </si>
  <si>
    <t>BOKE COMMUNE</t>
  </si>
  <si>
    <t>GAOUAL COMMUNE</t>
  </si>
  <si>
    <t>KOUNDARA COMMUNE</t>
  </si>
  <si>
    <t>FRIA COMMUNE</t>
  </si>
  <si>
    <t>BOFFA COMMUNE</t>
  </si>
  <si>
    <t>BOKE</t>
  </si>
  <si>
    <t>MAMOU COMMUNE</t>
  </si>
  <si>
    <t>DALABA COMMUNE</t>
  </si>
  <si>
    <t>PITA COMMUNE</t>
  </si>
  <si>
    <t>KINDIA COMMUNE</t>
  </si>
  <si>
    <t>TELIMELE COMMUNE</t>
  </si>
  <si>
    <t>FORECARIAH COMMUNE</t>
  </si>
  <si>
    <t>COYAH COMMUNE</t>
  </si>
  <si>
    <t>DUBREKA COMMUNE</t>
  </si>
  <si>
    <t>LABE COMMUNE</t>
  </si>
  <si>
    <t>LELOUMA COMMUNE</t>
  </si>
  <si>
    <t>MALI COMMUNE</t>
  </si>
  <si>
    <t>KOUBIA COMMUNE</t>
  </si>
  <si>
    <t>TOUGUE COMMUNE</t>
  </si>
  <si>
    <t>FARANAH COMMUNE</t>
  </si>
  <si>
    <t>KISSIDOUGOU COMMUNE</t>
  </si>
  <si>
    <t>DABOLA COMMUNE</t>
  </si>
  <si>
    <t>DINGUIRAYE COMMUNE</t>
  </si>
  <si>
    <t>KANKAN COMMUNE</t>
  </si>
  <si>
    <t>SIGUIRI COMMUNE</t>
  </si>
  <si>
    <t>KAROUANE COMMUNE</t>
  </si>
  <si>
    <t>MANDIANA COMMUNE</t>
  </si>
  <si>
    <t>KOUROUSSA COMMUNE</t>
  </si>
  <si>
    <t>List_Kankan</t>
  </si>
  <si>
    <t>List_Siguiri</t>
  </si>
  <si>
    <t>List_Kerouane</t>
  </si>
  <si>
    <t>List_Mandiana</t>
  </si>
  <si>
    <t>List_Kouroussa</t>
  </si>
  <si>
    <t>List_Faranah</t>
  </si>
  <si>
    <t>List_Kissidougou</t>
  </si>
  <si>
    <t>List_dinguiraye</t>
  </si>
  <si>
    <t>List_Dabola</t>
  </si>
  <si>
    <t xml:space="preserve">List_Labe </t>
  </si>
  <si>
    <t>List_Lelouma</t>
  </si>
  <si>
    <t>List_Mali</t>
  </si>
  <si>
    <t>List_Koubia</t>
  </si>
  <si>
    <t>List_Tougue</t>
  </si>
  <si>
    <t>List_Kindia</t>
  </si>
  <si>
    <t>List_Télimélé</t>
  </si>
  <si>
    <t>List_Forecariah</t>
  </si>
  <si>
    <t>List_Coyah</t>
  </si>
  <si>
    <t>List_Dubreka</t>
  </si>
  <si>
    <t>List_Mamou</t>
  </si>
  <si>
    <t>List_Dalaba</t>
  </si>
  <si>
    <t>List_Pita</t>
  </si>
  <si>
    <t>List_Boké</t>
  </si>
  <si>
    <t>List_Gaoual</t>
  </si>
  <si>
    <t>List_Koudara</t>
  </si>
  <si>
    <t>List_Fria</t>
  </si>
  <si>
    <t>List_Boffa</t>
  </si>
  <si>
    <t>List_Macenta</t>
  </si>
  <si>
    <t>List_Lola</t>
  </si>
  <si>
    <t>List_Beyla</t>
  </si>
  <si>
    <t>List_Nzerekore</t>
  </si>
  <si>
    <t>List_Gueckedou</t>
  </si>
  <si>
    <t>List_Yomou</t>
  </si>
  <si>
    <t>SP_Kankan</t>
  </si>
  <si>
    <t>SP_Faranah</t>
  </si>
  <si>
    <t>SP_Labe</t>
  </si>
  <si>
    <t>SP_Kindia</t>
  </si>
  <si>
    <t>SP_Mamou</t>
  </si>
  <si>
    <t>SP_Boke</t>
  </si>
  <si>
    <t>SP_Nzerekore</t>
  </si>
  <si>
    <t>MAMOU</t>
  </si>
  <si>
    <t>KINDIA</t>
  </si>
  <si>
    <t>LABE</t>
  </si>
  <si>
    <t>FARANAH</t>
  </si>
  <si>
    <t>KANKAN</t>
  </si>
  <si>
    <t>GAOUAL</t>
  </si>
  <si>
    <t>KOUDARA</t>
  </si>
  <si>
    <t>FRIA</t>
  </si>
  <si>
    <t>BOFFA</t>
  </si>
  <si>
    <t>DALABA</t>
  </si>
  <si>
    <t>PITA</t>
  </si>
  <si>
    <t>KINIDIA</t>
  </si>
  <si>
    <t>TELIMELE</t>
  </si>
  <si>
    <t>FORECARIAH</t>
  </si>
  <si>
    <t>COYAH</t>
  </si>
  <si>
    <t>DUBREKA</t>
  </si>
  <si>
    <t>LELOUMA</t>
  </si>
  <si>
    <t>MALI</t>
  </si>
  <si>
    <t>KOUBIA</t>
  </si>
  <si>
    <t>TOUGUE</t>
  </si>
  <si>
    <t>KISSIDOUGOU</t>
  </si>
  <si>
    <t>DABOLA</t>
  </si>
  <si>
    <t>DINGUIRAYE</t>
  </si>
  <si>
    <t>SIGUIRI</t>
  </si>
  <si>
    <t>KEROUANE</t>
  </si>
  <si>
    <t>MANDIANA</t>
  </si>
  <si>
    <t>KOUROUSSA</t>
  </si>
  <si>
    <t>YOMOU COMMUNE</t>
  </si>
  <si>
    <t>KEROUANE COMMUNE</t>
  </si>
  <si>
    <t xml:space="preserve">KANKAN </t>
  </si>
  <si>
    <t xml:space="preserve">SIGUIRI </t>
  </si>
  <si>
    <t xml:space="preserve">KEROUANE </t>
  </si>
  <si>
    <t xml:space="preserve">MANDIANA </t>
  </si>
  <si>
    <t>KOUNDARA</t>
  </si>
  <si>
    <t xml:space="preserve">direction@sapsapservices.com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</si>
</sst>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name val="Arial"/>
      <family val="2"/>
    </font>
    <font>
      <sz val="9"/>
      <name val="Times New Roman"/>
      <family val="1"/>
    </font>
    <font>
      <b/>
      <sz val="14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Times New Roman"/>
      <family val="1"/>
    </font>
    <font>
      <sz val="9"/>
      <color rgb="FFFF0000"/>
      <name val="Times New Roman"/>
      <family val="1"/>
    </font>
    <font>
      <sz val="8"/>
      <name val="Arial"/>
      <family val="2"/>
    </font>
    <font>
      <b/>
      <sz val="10"/>
      <name val="Arial"/>
      <family val="2"/>
    </font>
    <font>
      <sz val="10"/>
      <name val="Calibri Light"/>
      <family val="1"/>
      <scheme val="major"/>
    </font>
    <font>
      <b/>
      <sz val="14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indexed="1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2"/>
      <color theme="0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55"/>
        <bgColor indexed="64"/>
      </patternFill>
    </fill>
    <fill>
      <patternFill patternType="lightUp">
        <bgColor indexed="23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lightUp">
        <bgColor theme="0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4" fillId="0" borderId="0"/>
    <xf numFmtId="0" fontId="4" fillId="0" borderId="0"/>
    <xf numFmtId="0" fontId="16" fillId="0" borderId="0" applyNumberFormat="0" applyFill="0" applyBorder="0" applyAlignment="0" applyProtection="0"/>
    <xf numFmtId="0" fontId="2" fillId="0" borderId="0"/>
    <xf numFmtId="164" fontId="23" fillId="0" borderId="0" applyFont="0" applyFill="0" applyBorder="0" applyAlignment="0" applyProtection="0"/>
    <xf numFmtId="0" fontId="1" fillId="0" borderId="0"/>
  </cellStyleXfs>
  <cellXfs count="163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5" fillId="2" borderId="6" xfId="1" applyFont="1" applyFill="1" applyBorder="1"/>
    <xf numFmtId="0" fontId="5" fillId="2" borderId="6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3" borderId="4" xfId="0" applyFill="1" applyBorder="1" applyAlignment="1">
      <alignment vertical="center"/>
    </xf>
    <xf numFmtId="0" fontId="5" fillId="2" borderId="6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4" fillId="0" borderId="0" xfId="1"/>
    <xf numFmtId="0" fontId="9" fillId="0" borderId="0" xfId="1" applyFont="1"/>
    <xf numFmtId="0" fontId="10" fillId="0" borderId="6" xfId="1" applyFont="1" applyBorder="1"/>
    <xf numFmtId="0" fontId="5" fillId="9" borderId="6" xfId="1" applyFont="1" applyFill="1" applyBorder="1"/>
    <xf numFmtId="0" fontId="5" fillId="0" borderId="6" xfId="1" applyFont="1" applyBorder="1"/>
    <xf numFmtId="0" fontId="11" fillId="0" borderId="0" xfId="1" applyFont="1"/>
    <xf numFmtId="0" fontId="11" fillId="0" borderId="13" xfId="1" applyFont="1" applyBorder="1"/>
    <xf numFmtId="0" fontId="10" fillId="9" borderId="6" xfId="1" applyFont="1" applyFill="1" applyBorder="1"/>
    <xf numFmtId="0" fontId="12" fillId="0" borderId="0" xfId="1" applyFont="1"/>
    <xf numFmtId="0" fontId="13" fillId="0" borderId="6" xfId="2" applyFont="1" applyBorder="1"/>
    <xf numFmtId="0" fontId="14" fillId="0" borderId="0" xfId="1" applyFont="1" applyAlignment="1">
      <alignment wrapText="1"/>
    </xf>
    <xf numFmtId="0" fontId="5" fillId="0" borderId="14" xfId="1" applyFont="1" applyBorder="1"/>
    <xf numFmtId="0" fontId="4" fillId="10" borderId="0" xfId="1" applyFill="1"/>
    <xf numFmtId="0" fontId="11" fillId="10" borderId="15" xfId="1" applyFont="1" applyFill="1" applyBorder="1"/>
    <xf numFmtId="0" fontId="5" fillId="0" borderId="6" xfId="1" applyFont="1" applyBorder="1" applyAlignment="1">
      <alignment textRotation="90"/>
    </xf>
    <xf numFmtId="0" fontId="4" fillId="0" borderId="16" xfId="1" applyBorder="1"/>
    <xf numFmtId="0" fontId="15" fillId="0" borderId="15" xfId="1" applyFont="1" applyBorder="1"/>
    <xf numFmtId="0" fontId="15" fillId="0" borderId="0" xfId="1" applyFont="1"/>
    <xf numFmtId="0" fontId="16" fillId="2" borderId="0" xfId="3" applyFill="1"/>
    <xf numFmtId="0" fontId="4" fillId="0" borderId="17" xfId="1" applyBorder="1"/>
    <xf numFmtId="0" fontId="4" fillId="0" borderId="18" xfId="1" applyBorder="1"/>
    <xf numFmtId="0" fontId="4" fillId="0" borderId="19" xfId="1" applyBorder="1"/>
    <xf numFmtId="0" fontId="17" fillId="11" borderId="0" xfId="1" applyFont="1" applyFill="1" applyAlignment="1">
      <alignment horizontal="center"/>
    </xf>
    <xf numFmtId="0" fontId="4" fillId="0" borderId="0" xfId="1" applyAlignment="1">
      <alignment horizontal="center"/>
    </xf>
    <xf numFmtId="0" fontId="4" fillId="0" borderId="0" xfId="1" applyAlignment="1"/>
    <xf numFmtId="0" fontId="4" fillId="0" borderId="17" xfId="1" applyBorder="1" applyAlignment="1">
      <alignment horizontal="center"/>
    </xf>
    <xf numFmtId="0" fontId="4" fillId="0" borderId="18" xfId="1" applyBorder="1" applyAlignment="1">
      <alignment horizontal="center"/>
    </xf>
    <xf numFmtId="0" fontId="4" fillId="0" borderId="19" xfId="1" applyBorder="1" applyAlignment="1">
      <alignment horizontal="left"/>
    </xf>
    <xf numFmtId="0" fontId="4" fillId="0" borderId="20" xfId="1" applyBorder="1" applyAlignment="1">
      <alignment horizontal="center"/>
    </xf>
    <xf numFmtId="0" fontId="4" fillId="0" borderId="2" xfId="1" applyBorder="1" applyAlignment="1">
      <alignment horizontal="center"/>
    </xf>
    <xf numFmtId="0" fontId="4" fillId="0" borderId="21" xfId="1" applyBorder="1" applyAlignment="1">
      <alignment horizontal="center"/>
    </xf>
    <xf numFmtId="0" fontId="4" fillId="0" borderId="3" xfId="1" applyBorder="1" applyAlignment="1">
      <alignment horizontal="center"/>
    </xf>
    <xf numFmtId="0" fontId="4" fillId="0" borderId="6" xfId="1" applyBorder="1" applyAlignment="1">
      <alignment horizontal="left"/>
    </xf>
    <xf numFmtId="0" fontId="17" fillId="11" borderId="6" xfId="1" applyFont="1" applyFill="1" applyBorder="1" applyAlignment="1">
      <alignment horizontal="center"/>
    </xf>
    <xf numFmtId="0" fontId="4" fillId="0" borderId="6" xfId="1" applyBorder="1" applyAlignment="1">
      <alignment horizontal="center"/>
    </xf>
    <xf numFmtId="0" fontId="4" fillId="0" borderId="0" xfId="1" applyAlignment="1">
      <alignment horizontal="left"/>
    </xf>
    <xf numFmtId="0" fontId="17" fillId="11" borderId="6" xfId="1" applyFont="1" applyFill="1" applyBorder="1" applyAlignment="1"/>
    <xf numFmtId="0" fontId="4" fillId="0" borderId="6" xfId="1" applyBorder="1" applyAlignment="1"/>
    <xf numFmtId="0" fontId="4" fillId="0" borderId="0" xfId="1" applyBorder="1"/>
    <xf numFmtId="0" fontId="17" fillId="11" borderId="0" xfId="1" applyFont="1" applyFill="1" applyAlignment="1"/>
    <xf numFmtId="0" fontId="4" fillId="0" borderId="22" xfId="1" applyBorder="1"/>
    <xf numFmtId="0" fontId="4" fillId="0" borderId="23" xfId="1" applyBorder="1"/>
    <xf numFmtId="0" fontId="4" fillId="0" borderId="24" xfId="1" applyBorder="1"/>
    <xf numFmtId="0" fontId="4" fillId="0" borderId="25" xfId="1" applyBorder="1"/>
    <xf numFmtId="0" fontId="4" fillId="0" borderId="0" xfId="1" applyAlignment="1">
      <alignment horizontal="center" vertical="center"/>
    </xf>
    <xf numFmtId="0" fontId="4" fillId="0" borderId="0" xfId="1" applyBorder="1" applyAlignment="1">
      <alignment horizontal="center" vertical="center"/>
    </xf>
    <xf numFmtId="0" fontId="4" fillId="0" borderId="6" xfId="1" applyBorder="1" applyAlignment="1">
      <alignment horizontal="left" vertical="center"/>
    </xf>
    <xf numFmtId="0" fontId="4" fillId="0" borderId="6" xfId="1" applyBorder="1" applyAlignment="1">
      <alignment horizontal="center" vertical="center"/>
    </xf>
    <xf numFmtId="0" fontId="17" fillId="11" borderId="6" xfId="1" applyFont="1" applyFill="1" applyBorder="1" applyAlignment="1">
      <alignment horizontal="center" vertical="center"/>
    </xf>
    <xf numFmtId="0" fontId="4" fillId="0" borderId="0" xfId="1" applyBorder="1" applyAlignment="1">
      <alignment horizontal="left" vertical="center"/>
    </xf>
    <xf numFmtId="0" fontId="17" fillId="11" borderId="26" xfId="1" applyFont="1" applyFill="1" applyBorder="1" applyAlignment="1">
      <alignment horizontal="center" vertical="center"/>
    </xf>
    <xf numFmtId="0" fontId="4" fillId="0" borderId="26" xfId="1" applyBorder="1" applyAlignment="1">
      <alignment horizontal="center" vertical="center"/>
    </xf>
    <xf numFmtId="0" fontId="4" fillId="0" borderId="13" xfId="1" applyBorder="1" applyAlignment="1">
      <alignment horizontal="left" vertical="center"/>
    </xf>
    <xf numFmtId="0" fontId="4" fillId="0" borderId="0" xfId="1" applyAlignment="1">
      <alignment horizontal="left" vertical="center"/>
    </xf>
    <xf numFmtId="0" fontId="19" fillId="0" borderId="0" xfId="1" applyFont="1" applyAlignment="1">
      <alignment horizontal="left" vertical="center"/>
    </xf>
    <xf numFmtId="0" fontId="19" fillId="0" borderId="0" xfId="1" applyFont="1" applyAlignment="1">
      <alignment horizontal="center" vertical="center"/>
    </xf>
    <xf numFmtId="0" fontId="4" fillId="0" borderId="6" xfId="1" applyFont="1" applyBorder="1" applyAlignment="1">
      <alignment horizontal="left" vertical="center"/>
    </xf>
    <xf numFmtId="0" fontId="4" fillId="0" borderId="6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20" fillId="0" borderId="6" xfId="1" applyFont="1" applyBorder="1" applyAlignment="1">
      <alignment horizontal="center" vertical="center"/>
    </xf>
    <xf numFmtId="0" fontId="4" fillId="0" borderId="26" xfId="1" applyBorder="1" applyAlignment="1">
      <alignment horizontal="left" vertical="center"/>
    </xf>
    <xf numFmtId="0" fontId="21" fillId="11" borderId="26" xfId="1" applyFont="1" applyFill="1" applyBorder="1" applyAlignment="1">
      <alignment horizontal="center" vertical="center"/>
    </xf>
    <xf numFmtId="0" fontId="20" fillId="0" borderId="26" xfId="1" applyFont="1" applyBorder="1" applyAlignment="1">
      <alignment horizontal="center" vertical="center"/>
    </xf>
    <xf numFmtId="0" fontId="21" fillId="11" borderId="6" xfId="1" applyFont="1" applyFill="1" applyBorder="1" applyAlignment="1">
      <alignment horizontal="center" vertical="center"/>
    </xf>
    <xf numFmtId="0" fontId="4" fillId="0" borderId="27" xfId="1" applyBorder="1" applyAlignment="1">
      <alignment horizontal="left" vertical="center"/>
    </xf>
    <xf numFmtId="0" fontId="20" fillId="0" borderId="27" xfId="1" applyFont="1" applyBorder="1" applyAlignment="1">
      <alignment horizontal="center" vertical="center"/>
    </xf>
    <xf numFmtId="0" fontId="21" fillId="11" borderId="27" xfId="1" applyFont="1" applyFill="1" applyBorder="1" applyAlignment="1">
      <alignment horizontal="center" vertical="center"/>
    </xf>
    <xf numFmtId="0" fontId="20" fillId="0" borderId="6" xfId="1" applyFont="1" applyBorder="1" applyAlignment="1">
      <alignment horizontal="left" vertical="center"/>
    </xf>
    <xf numFmtId="0" fontId="0" fillId="8" borderId="0" xfId="0" applyFill="1"/>
    <xf numFmtId="0" fontId="0" fillId="12" borderId="0" xfId="0" applyFill="1"/>
    <xf numFmtId="0" fontId="0" fillId="3" borderId="0" xfId="0" applyFill="1" applyBorder="1"/>
    <xf numFmtId="0" fontId="0" fillId="3" borderId="0" xfId="0" applyFill="1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0" fontId="7" fillId="3" borderId="5" xfId="0" applyFont="1" applyFill="1" applyBorder="1"/>
    <xf numFmtId="0" fontId="7" fillId="3" borderId="0" xfId="0" applyFont="1" applyFill="1" applyBorder="1"/>
    <xf numFmtId="0" fontId="4" fillId="0" borderId="0" xfId="1" applyAlignment="1">
      <alignment horizontal="center"/>
    </xf>
    <xf numFmtId="0" fontId="4" fillId="14" borderId="6" xfId="1" applyFill="1" applyBorder="1"/>
    <xf numFmtId="0" fontId="4" fillId="0" borderId="6" xfId="1" applyBorder="1"/>
    <xf numFmtId="0" fontId="4" fillId="15" borderId="6" xfId="1" applyFill="1" applyBorder="1"/>
    <xf numFmtId="0" fontId="0" fillId="8" borderId="6" xfId="0" applyFill="1" applyBorder="1" applyAlignment="1">
      <alignment horizontal="center"/>
    </xf>
    <xf numFmtId="0" fontId="0" fillId="6" borderId="0" xfId="0" applyFill="1"/>
    <xf numFmtId="0" fontId="4" fillId="0" borderId="0" xfId="1" applyAlignment="1">
      <alignment horizontal="center"/>
    </xf>
    <xf numFmtId="0" fontId="24" fillId="3" borderId="0" xfId="0" applyFont="1" applyFill="1" applyBorder="1"/>
    <xf numFmtId="0" fontId="25" fillId="3" borderId="0" xfId="0" applyFont="1" applyFill="1" applyBorder="1"/>
    <xf numFmtId="0" fontId="0" fillId="3" borderId="0" xfId="0" applyFont="1" applyFill="1" applyBorder="1"/>
    <xf numFmtId="37" fontId="0" fillId="8" borderId="0" xfId="5" applyNumberFormat="1" applyFont="1" applyFill="1"/>
    <xf numFmtId="37" fontId="17" fillId="11" borderId="6" xfId="5" applyNumberFormat="1" applyFont="1" applyFill="1" applyBorder="1" applyAlignment="1">
      <alignment horizontal="center"/>
    </xf>
    <xf numFmtId="37" fontId="4" fillId="0" borderId="6" xfId="5" applyNumberFormat="1" applyFont="1" applyBorder="1" applyAlignment="1">
      <alignment horizontal="center"/>
    </xf>
    <xf numFmtId="37" fontId="4" fillId="0" borderId="6" xfId="5" applyNumberFormat="1" applyFont="1" applyBorder="1" applyAlignment="1"/>
    <xf numFmtId="37" fontId="17" fillId="11" borderId="6" xfId="5" applyNumberFormat="1" applyFont="1" applyFill="1" applyBorder="1" applyAlignment="1"/>
    <xf numFmtId="37" fontId="4" fillId="0" borderId="6" xfId="5" applyNumberFormat="1" applyFont="1" applyBorder="1"/>
    <xf numFmtId="37" fontId="21" fillId="11" borderId="6" xfId="5" applyNumberFormat="1" applyFont="1" applyFill="1" applyBorder="1" applyAlignment="1">
      <alignment horizontal="center" vertical="center"/>
    </xf>
    <xf numFmtId="37" fontId="20" fillId="0" borderId="6" xfId="5" applyNumberFormat="1" applyFont="1" applyBorder="1" applyAlignment="1">
      <alignment horizontal="center" vertical="center"/>
    </xf>
    <xf numFmtId="37" fontId="4" fillId="0" borderId="6" xfId="5" applyNumberFormat="1" applyFont="1" applyBorder="1" applyAlignment="1">
      <alignment horizontal="center" vertical="center"/>
    </xf>
    <xf numFmtId="37" fontId="17" fillId="11" borderId="6" xfId="5" applyNumberFormat="1" applyFont="1" applyFill="1" applyBorder="1" applyAlignment="1">
      <alignment horizontal="center" vertical="center"/>
    </xf>
    <xf numFmtId="0" fontId="27" fillId="8" borderId="0" xfId="1" applyFont="1" applyFill="1" applyBorder="1" applyAlignment="1">
      <alignment horizontal="left" vertical="center"/>
    </xf>
    <xf numFmtId="0" fontId="26" fillId="8" borderId="0" xfId="0" applyFont="1" applyFill="1" applyBorder="1"/>
    <xf numFmtId="0" fontId="27" fillId="8" borderId="0" xfId="1" applyFont="1" applyFill="1" applyBorder="1"/>
    <xf numFmtId="0" fontId="27" fillId="16" borderId="0" xfId="1" applyFont="1" applyFill="1" applyBorder="1" applyAlignment="1">
      <alignment horizontal="center"/>
    </xf>
    <xf numFmtId="0" fontId="26" fillId="8" borderId="0" xfId="0" applyFont="1" applyFill="1" applyBorder="1" applyAlignment="1">
      <alignment horizontal="center"/>
    </xf>
    <xf numFmtId="0" fontId="27" fillId="8" borderId="0" xfId="1" applyFont="1" applyFill="1" applyBorder="1" applyAlignment="1">
      <alignment horizontal="center"/>
    </xf>
    <xf numFmtId="0" fontId="27" fillId="8" borderId="0" xfId="1" applyFont="1" applyFill="1" applyBorder="1" applyAlignment="1">
      <alignment horizontal="left"/>
    </xf>
    <xf numFmtId="0" fontId="27" fillId="8" borderId="0" xfId="1" applyFont="1" applyFill="1" applyBorder="1" applyAlignment="1"/>
    <xf numFmtId="0" fontId="28" fillId="8" borderId="0" xfId="1" applyFont="1" applyFill="1" applyBorder="1" applyAlignment="1">
      <alignment horizontal="left" vertical="center"/>
    </xf>
    <xf numFmtId="0" fontId="27" fillId="16" borderId="0" xfId="1" applyFont="1" applyFill="1" applyBorder="1" applyAlignment="1"/>
    <xf numFmtId="0" fontId="28" fillId="16" borderId="0" xfId="1" applyFont="1" applyFill="1" applyBorder="1" applyAlignment="1">
      <alignment horizontal="center" vertical="center"/>
    </xf>
    <xf numFmtId="0" fontId="28" fillId="8" borderId="0" xfId="1" applyFont="1" applyFill="1" applyBorder="1" applyAlignment="1">
      <alignment horizontal="center" vertical="center"/>
    </xf>
    <xf numFmtId="0" fontId="27" fillId="8" borderId="0" xfId="1" applyFont="1" applyFill="1" applyBorder="1" applyAlignment="1">
      <alignment horizontal="center" vertical="center"/>
    </xf>
    <xf numFmtId="0" fontId="27" fillId="16" borderId="0" xfId="1" applyFont="1" applyFill="1" applyBorder="1" applyAlignment="1">
      <alignment horizontal="center" vertical="center"/>
    </xf>
    <xf numFmtId="0" fontId="29" fillId="3" borderId="0" xfId="0" applyFont="1" applyFill="1" applyBorder="1"/>
    <xf numFmtId="0" fontId="0" fillId="8" borderId="0" xfId="0" applyFont="1" applyFill="1" applyBorder="1"/>
    <xf numFmtId="0" fontId="30" fillId="8" borderId="0" xfId="1" applyFont="1" applyFill="1" applyBorder="1" applyAlignment="1">
      <alignment horizontal="left" vertical="center"/>
    </xf>
    <xf numFmtId="0" fontId="31" fillId="8" borderId="0" xfId="1" applyFont="1" applyFill="1" applyBorder="1" applyAlignment="1">
      <alignment horizontal="left" vertical="center"/>
    </xf>
    <xf numFmtId="0" fontId="0" fillId="12" borderId="6" xfId="0" applyFill="1" applyBorder="1"/>
    <xf numFmtId="0" fontId="7" fillId="3" borderId="5" xfId="0" applyFont="1" applyFill="1" applyBorder="1" applyProtection="1">
      <protection hidden="1"/>
    </xf>
    <xf numFmtId="0" fontId="22" fillId="13" borderId="1" xfId="0" applyFont="1" applyFill="1" applyBorder="1" applyAlignment="1">
      <alignment horizontal="center" vertical="center"/>
    </xf>
    <xf numFmtId="0" fontId="22" fillId="13" borderId="2" xfId="0" applyFont="1" applyFill="1" applyBorder="1" applyAlignment="1">
      <alignment horizontal="center" vertical="center"/>
    </xf>
    <xf numFmtId="0" fontId="22" fillId="13" borderId="3" xfId="0" applyFont="1" applyFill="1" applyBorder="1" applyAlignment="1">
      <alignment horizontal="center" vertical="center"/>
    </xf>
    <xf numFmtId="0" fontId="22" fillId="13" borderId="10" xfId="0" applyFont="1" applyFill="1" applyBorder="1" applyAlignment="1">
      <alignment horizontal="center" vertical="center"/>
    </xf>
    <xf numFmtId="0" fontId="22" fillId="13" borderId="11" xfId="0" applyFont="1" applyFill="1" applyBorder="1" applyAlignment="1">
      <alignment horizontal="center" vertical="center"/>
    </xf>
    <xf numFmtId="0" fontId="22" fillId="13" borderId="12" xfId="0" applyFont="1" applyFill="1" applyBorder="1" applyAlignment="1">
      <alignment horizontal="center" vertical="center"/>
    </xf>
    <xf numFmtId="0" fontId="6" fillId="7" borderId="7" xfId="0" applyFont="1" applyFill="1" applyBorder="1" applyAlignment="1" applyProtection="1">
      <alignment horizontal="center" vertical="center" wrapText="1"/>
      <protection locked="0" hidden="1"/>
    </xf>
    <xf numFmtId="0" fontId="6" fillId="7" borderId="8" xfId="0" applyFont="1" applyFill="1" applyBorder="1" applyAlignment="1" applyProtection="1">
      <alignment horizontal="center" vertical="center" wrapText="1"/>
      <protection locked="0" hidden="1"/>
    </xf>
    <xf numFmtId="0" fontId="6" fillId="7" borderId="9" xfId="0" applyFont="1" applyFill="1" applyBorder="1" applyAlignment="1" applyProtection="1">
      <alignment horizontal="center" vertical="center" wrapText="1"/>
      <protection locked="0" hidden="1"/>
    </xf>
    <xf numFmtId="0" fontId="8" fillId="8" borderId="7" xfId="0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/>
    </xf>
    <xf numFmtId="0" fontId="6" fillId="7" borderId="1" xfId="0" applyFont="1" applyFill="1" applyBorder="1" applyAlignment="1" applyProtection="1">
      <alignment horizontal="center" vertical="center" wrapText="1"/>
      <protection locked="0" hidden="1"/>
    </xf>
    <xf numFmtId="0" fontId="6" fillId="7" borderId="2" xfId="0" applyFont="1" applyFill="1" applyBorder="1" applyAlignment="1" applyProtection="1">
      <alignment horizontal="center" vertical="center" wrapText="1"/>
      <protection locked="0" hidden="1"/>
    </xf>
    <xf numFmtId="0" fontId="6" fillId="7" borderId="3" xfId="0" applyFont="1" applyFill="1" applyBorder="1" applyAlignment="1" applyProtection="1">
      <alignment horizontal="center" vertical="center" wrapText="1"/>
      <protection locked="0" hidden="1"/>
    </xf>
    <xf numFmtId="0" fontId="6" fillId="7" borderId="10" xfId="0" applyFont="1" applyFill="1" applyBorder="1" applyAlignment="1" applyProtection="1">
      <alignment horizontal="center" vertical="center" wrapText="1"/>
      <protection locked="0" hidden="1"/>
    </xf>
    <xf numFmtId="0" fontId="6" fillId="7" borderId="11" xfId="0" applyFont="1" applyFill="1" applyBorder="1" applyAlignment="1" applyProtection="1">
      <alignment horizontal="center" vertical="center" wrapText="1"/>
      <protection locked="0" hidden="1"/>
    </xf>
    <xf numFmtId="0" fontId="6" fillId="7" borderId="12" xfId="0" applyFont="1" applyFill="1" applyBorder="1" applyAlignment="1" applyProtection="1">
      <alignment horizontal="center" vertical="center" wrapText="1"/>
      <protection locked="0" hidden="1"/>
    </xf>
    <xf numFmtId="0" fontId="6" fillId="5" borderId="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6" fillId="6" borderId="0" xfId="0" applyFont="1" applyFill="1" applyBorder="1" applyAlignment="1">
      <alignment horizontal="center" vertical="center"/>
    </xf>
    <xf numFmtId="0" fontId="6" fillId="7" borderId="7" xfId="0" applyFont="1" applyFill="1" applyBorder="1" applyAlignment="1" applyProtection="1">
      <alignment horizontal="center" vertical="center"/>
      <protection locked="0" hidden="1"/>
    </xf>
    <xf numFmtId="0" fontId="6" fillId="7" borderId="8" xfId="0" applyFont="1" applyFill="1" applyBorder="1" applyAlignment="1" applyProtection="1">
      <alignment horizontal="center" vertical="center"/>
      <protection locked="0" hidden="1"/>
    </xf>
    <xf numFmtId="0" fontId="6" fillId="7" borderId="9" xfId="0" applyFont="1" applyFill="1" applyBorder="1" applyAlignment="1" applyProtection="1">
      <alignment horizontal="center" vertical="center"/>
      <protection locked="0" hidden="1"/>
    </xf>
    <xf numFmtId="0" fontId="4" fillId="0" borderId="0" xfId="1" applyAlignment="1">
      <alignment horizontal="center"/>
    </xf>
    <xf numFmtId="0" fontId="18" fillId="0" borderId="0" xfId="1" applyFont="1" applyAlignment="1">
      <alignment horizontal="center" vertical="center"/>
    </xf>
  </cellXfs>
  <cellStyles count="7">
    <cellStyle name="Lien hypertexte" xfId="3" builtinId="8"/>
    <cellStyle name="Milliers [0]" xfId="5" builtinId="6"/>
    <cellStyle name="Normal" xfId="0" builtinId="0"/>
    <cellStyle name="Normal 2" xfId="4" xr:uid="{2F376CBA-98A2-0940-BA29-50E9BEF4055D}"/>
    <cellStyle name="Normal 2 2" xfId="1" xr:uid="{24F412A4-A421-2342-A8DE-36C4903A592B}"/>
    <cellStyle name="Normal 3" xfId="6" xr:uid="{076D43D0-463A-1F49-B380-14B59113D5E6}"/>
    <cellStyle name="Normal 6 2" xfId="2" xr:uid="{5C3C4F83-AC6D-9045-BE50-2E97C17D21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www.sapsapservices.com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21</xdr:row>
      <xdr:rowOff>12700</xdr:rowOff>
    </xdr:from>
    <xdr:to>
      <xdr:col>11</xdr:col>
      <xdr:colOff>253999</xdr:colOff>
      <xdr:row>22</xdr:row>
      <xdr:rowOff>63499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133DDF0-AA00-4444-81B6-36EA8B0B2AA4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2100" y="4330700"/>
          <a:ext cx="660400" cy="368300"/>
        </a:xfrm>
        <a:prstGeom prst="rect">
          <a:avLst/>
        </a:prstGeom>
      </xdr:spPr>
    </xdr:pic>
    <xdr:clientData/>
  </xdr:twoCellAnchor>
  <xdr:twoCellAnchor editAs="oneCell">
    <xdr:from>
      <xdr:col>19</xdr:col>
      <xdr:colOff>520700</xdr:colOff>
      <xdr:row>20</xdr:row>
      <xdr:rowOff>190500</xdr:rowOff>
    </xdr:from>
    <xdr:to>
      <xdr:col>20</xdr:col>
      <xdr:colOff>171911</xdr:colOff>
      <xdr:row>22</xdr:row>
      <xdr:rowOff>38099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F470E96-BE30-F041-AE13-335BEB1D208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000" y="4533900"/>
          <a:ext cx="660400" cy="368300"/>
        </a:xfrm>
        <a:prstGeom prst="rect">
          <a:avLst/>
        </a:prstGeom>
      </xdr:spPr>
    </xdr:pic>
    <xdr:clientData/>
  </xdr:twoCellAnchor>
  <xdr:twoCellAnchor editAs="oneCell">
    <xdr:from>
      <xdr:col>11</xdr:col>
      <xdr:colOff>179457</xdr:colOff>
      <xdr:row>25</xdr:row>
      <xdr:rowOff>151848</xdr:rowOff>
    </xdr:from>
    <xdr:to>
      <xdr:col>13</xdr:col>
      <xdr:colOff>603830</xdr:colOff>
      <xdr:row>32</xdr:row>
      <xdr:rowOff>67918</xdr:rowOff>
    </xdr:to>
    <xdr:pic>
      <xdr:nvPicPr>
        <xdr:cNvPr id="6" name="Imag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66522" y="6018696"/>
          <a:ext cx="2080895" cy="128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direction@sapsapservices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A0F97-3F78-044C-B553-7F7EDD011357}">
  <sheetPr codeName="Feuil1"/>
  <dimension ref="C1:BQ3580"/>
  <sheetViews>
    <sheetView tabSelected="1" topLeftCell="B1" zoomScale="92" zoomScaleNormal="70" workbookViewId="0">
      <selection activeCell="U9" sqref="U9:W10"/>
    </sheetView>
  </sheetViews>
  <sheetFormatPr baseColWidth="10" defaultColWidth="10.83203125" defaultRowHeight="15" x14ac:dyDescent="0.2"/>
  <cols>
    <col min="1" max="1" width="10.83203125" style="1"/>
    <col min="2" max="2" width="15" style="1" customWidth="1"/>
    <col min="3" max="3" width="12.1640625" style="1" hidden="1" customWidth="1"/>
    <col min="4" max="4" width="8.33203125" style="1" hidden="1" customWidth="1"/>
    <col min="5" max="5" width="16.5" style="1" hidden="1" customWidth="1"/>
    <col min="6" max="6" width="13" style="1" hidden="1" customWidth="1"/>
    <col min="7" max="7" width="9.83203125" style="1" hidden="1" customWidth="1"/>
    <col min="8" max="14" width="10.83203125" style="1"/>
    <col min="15" max="15" width="4" style="1" customWidth="1"/>
    <col min="16" max="16" width="3.6640625" style="1" customWidth="1"/>
    <col min="17" max="17" width="3" style="1" customWidth="1"/>
    <col min="18" max="18" width="10.83203125" style="1"/>
    <col min="19" max="19" width="13.33203125" style="1" customWidth="1"/>
    <col min="20" max="20" width="13.1640625" style="1" customWidth="1"/>
    <col min="21" max="22" width="10.83203125" style="1"/>
    <col min="23" max="23" width="11.5" style="1" customWidth="1"/>
    <col min="24" max="24" width="3.1640625" style="1" customWidth="1"/>
    <col min="25" max="26" width="10.83203125" style="1"/>
    <col min="27" max="27" width="0" style="1" hidden="1" customWidth="1"/>
    <col min="28" max="37" width="10.83203125" style="1" hidden="1" customWidth="1"/>
    <col min="38" max="42" width="17.33203125" style="1" hidden="1" customWidth="1"/>
    <col min="43" max="63" width="10.83203125" style="1" hidden="1" customWidth="1"/>
    <col min="64" max="64" width="16.6640625" style="1" hidden="1" customWidth="1"/>
    <col min="65" max="65" width="23.1640625" style="86" hidden="1" customWidth="1"/>
    <col min="66" max="66" width="22.83203125" style="86" hidden="1" customWidth="1"/>
    <col min="67" max="67" width="27.5" style="86" hidden="1" customWidth="1"/>
    <col min="68" max="68" width="10.83203125" style="103" hidden="1" customWidth="1"/>
    <col min="69" max="69" width="10.83203125" style="1" hidden="1" customWidth="1"/>
    <col min="70" max="16384" width="10.83203125" style="1"/>
  </cols>
  <sheetData>
    <row r="1" spans="3:68" ht="16" thickBot="1" x14ac:dyDescent="0.25">
      <c r="BL1" s="98" t="str">
        <f>CONCATENATE(U14," ",U17)</f>
        <v>MANDIANA COMMUNE NIANTANINA</v>
      </c>
      <c r="BM1" s="86" t="s">
        <v>0</v>
      </c>
      <c r="BN1" s="86" t="s">
        <v>0</v>
      </c>
      <c r="BO1" s="86" t="str">
        <f>CONCATENATE(BM1," ",BN1)</f>
        <v>Sélectionner Sélectionner</v>
      </c>
    </row>
    <row r="2" spans="3:68" x14ac:dyDescent="0.2">
      <c r="H2" s="133" t="s">
        <v>393</v>
      </c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5"/>
      <c r="BM2" s="94" t="s">
        <v>50</v>
      </c>
      <c r="BN2" s="95" t="s">
        <v>50</v>
      </c>
      <c r="BO2" s="86" t="str">
        <f t="shared" ref="BO2:BO65" si="0">CONCATENATE(BM2," ",BN2)</f>
        <v>BOUNOUMA BOUNOUMA</v>
      </c>
      <c r="BP2" s="104">
        <v>0</v>
      </c>
    </row>
    <row r="3" spans="3:68" ht="16" thickBot="1" x14ac:dyDescent="0.25">
      <c r="H3" s="136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8"/>
      <c r="BM3" s="95" t="s">
        <v>50</v>
      </c>
      <c r="BN3" s="95" t="s">
        <v>51</v>
      </c>
      <c r="BO3" s="86" t="str">
        <f t="shared" si="0"/>
        <v>BOUNOUMA GOUECKE</v>
      </c>
      <c r="BP3" s="105">
        <v>54</v>
      </c>
    </row>
    <row r="4" spans="3:68" ht="16" thickBot="1" x14ac:dyDescent="0.25">
      <c r="BM4" s="95" t="s">
        <v>50</v>
      </c>
      <c r="BN4" s="95" t="s">
        <v>52</v>
      </c>
      <c r="BO4" s="86" t="str">
        <f t="shared" si="0"/>
        <v>BOUNOUMA KOULE</v>
      </c>
      <c r="BP4" s="105">
        <v>54</v>
      </c>
    </row>
    <row r="5" spans="3:68" x14ac:dyDescent="0.2">
      <c r="H5" s="2"/>
      <c r="I5" s="3"/>
      <c r="J5" s="3"/>
      <c r="K5" s="3"/>
      <c r="L5" s="3"/>
      <c r="M5" s="3"/>
      <c r="N5" s="3"/>
      <c r="O5" s="4"/>
      <c r="Q5" s="2"/>
      <c r="R5" s="3"/>
      <c r="S5" s="3"/>
      <c r="T5" s="3"/>
      <c r="U5" s="3"/>
      <c r="V5" s="3"/>
      <c r="W5" s="3"/>
      <c r="X5" s="4"/>
      <c r="BM5" s="95" t="s">
        <v>50</v>
      </c>
      <c r="BN5" s="95" t="s">
        <v>53</v>
      </c>
      <c r="BO5" s="86" t="str">
        <f t="shared" si="0"/>
        <v>BOUNOUMA KOBELA</v>
      </c>
      <c r="BP5" s="105">
        <v>50</v>
      </c>
    </row>
    <row r="6" spans="3:68" ht="15" customHeight="1" x14ac:dyDescent="0.2">
      <c r="H6" s="5"/>
      <c r="I6" s="154" t="s">
        <v>392</v>
      </c>
      <c r="J6" s="154"/>
      <c r="K6" s="154"/>
      <c r="L6" s="154"/>
      <c r="M6" s="154"/>
      <c r="N6" s="154"/>
      <c r="O6" s="6"/>
      <c r="Q6" s="5"/>
      <c r="R6" s="155" t="s">
        <v>391</v>
      </c>
      <c r="S6" s="155"/>
      <c r="T6" s="155"/>
      <c r="U6" s="155"/>
      <c r="V6" s="155"/>
      <c r="W6" s="155"/>
      <c r="X6" s="6"/>
      <c r="BM6" s="95" t="s">
        <v>50</v>
      </c>
      <c r="BN6" s="95" t="s">
        <v>54</v>
      </c>
      <c r="BO6" s="86" t="str">
        <f t="shared" si="0"/>
        <v>BOUNOUMA KOROPARA</v>
      </c>
      <c r="BP6" s="105">
        <v>97</v>
      </c>
    </row>
    <row r="7" spans="3:68" ht="22" customHeight="1" x14ac:dyDescent="0.2">
      <c r="C7" s="1" t="s">
        <v>0</v>
      </c>
      <c r="D7" s="1" t="s">
        <v>0</v>
      </c>
      <c r="H7" s="5"/>
      <c r="I7" s="154"/>
      <c r="J7" s="154"/>
      <c r="K7" s="154"/>
      <c r="L7" s="154"/>
      <c r="M7" s="154"/>
      <c r="N7" s="154"/>
      <c r="O7" s="6"/>
      <c r="Q7" s="5"/>
      <c r="R7" s="155"/>
      <c r="S7" s="155"/>
      <c r="T7" s="155"/>
      <c r="U7" s="155"/>
      <c r="V7" s="155"/>
      <c r="W7" s="155"/>
      <c r="X7" s="6"/>
      <c r="BM7" s="95" t="s">
        <v>50</v>
      </c>
      <c r="BN7" s="95" t="s">
        <v>55</v>
      </c>
      <c r="BO7" s="86" t="str">
        <f t="shared" si="0"/>
        <v>BOUNOUMA PALE</v>
      </c>
      <c r="BP7" s="105">
        <v>67</v>
      </c>
    </row>
    <row r="8" spans="3:68" ht="16" thickBot="1" x14ac:dyDescent="0.25">
      <c r="C8" s="1" t="s">
        <v>1</v>
      </c>
      <c r="D8" s="1" t="s">
        <v>1</v>
      </c>
      <c r="E8" s="1" t="str">
        <f>CONCATENATE(C8," ",D8)</f>
        <v>Conakry Conakry</v>
      </c>
      <c r="F8" s="1">
        <v>0</v>
      </c>
      <c r="H8" s="5"/>
      <c r="I8" s="88"/>
      <c r="J8" s="88"/>
      <c r="K8" s="88"/>
      <c r="L8" s="88"/>
      <c r="M8" s="88"/>
      <c r="N8" s="88"/>
      <c r="O8" s="6"/>
      <c r="Q8" s="5"/>
      <c r="R8" s="88"/>
      <c r="S8" s="88"/>
      <c r="T8" s="88"/>
      <c r="U8" s="88"/>
      <c r="V8" s="88"/>
      <c r="W8" s="88"/>
      <c r="X8" s="6"/>
      <c r="BM8" s="95" t="s">
        <v>50</v>
      </c>
      <c r="BN8" s="95" t="s">
        <v>56</v>
      </c>
      <c r="BO8" s="86" t="str">
        <f t="shared" si="0"/>
        <v>BOUNOUMA SOULOUTA</v>
      </c>
      <c r="BP8" s="105">
        <v>47</v>
      </c>
    </row>
    <row r="9" spans="3:68" ht="20" customHeight="1" x14ac:dyDescent="0.2">
      <c r="C9" s="7" t="s">
        <v>1</v>
      </c>
      <c r="D9" s="7" t="s">
        <v>3</v>
      </c>
      <c r="E9" s="1" t="str">
        <f t="shared" ref="E9:E72" si="1">CONCATENATE(C9," ",D9)</f>
        <v>Conakry Beyla</v>
      </c>
      <c r="F9" s="1">
        <v>950</v>
      </c>
      <c r="H9" s="5"/>
      <c r="I9" s="88"/>
      <c r="J9" s="88"/>
      <c r="K9" s="88"/>
      <c r="L9" s="88"/>
      <c r="M9" s="88"/>
      <c r="N9" s="88"/>
      <c r="O9" s="6"/>
      <c r="Q9" s="5"/>
      <c r="R9" s="150" t="s">
        <v>389</v>
      </c>
      <c r="S9" s="151"/>
      <c r="T9" s="102"/>
      <c r="U9" s="144" t="s">
        <v>477</v>
      </c>
      <c r="V9" s="145"/>
      <c r="W9" s="146"/>
      <c r="X9" s="6"/>
      <c r="BM9" s="95" t="s">
        <v>50</v>
      </c>
      <c r="BN9" s="95" t="s">
        <v>57</v>
      </c>
      <c r="BO9" s="86" t="str">
        <f t="shared" si="0"/>
        <v>BOUNOUMA SAMOE</v>
      </c>
      <c r="BP9" s="105">
        <v>24</v>
      </c>
    </row>
    <row r="10" spans="3:68" ht="16" thickBot="1" x14ac:dyDescent="0.25">
      <c r="C10" s="7" t="s">
        <v>1</v>
      </c>
      <c r="D10" s="7" t="s">
        <v>4</v>
      </c>
      <c r="E10" s="1" t="str">
        <f t="shared" si="1"/>
        <v>Conakry Boffa</v>
      </c>
      <c r="F10" s="1">
        <v>146</v>
      </c>
      <c r="H10" s="5"/>
      <c r="I10" s="88"/>
      <c r="J10" s="88"/>
      <c r="K10" s="88"/>
      <c r="L10" s="88"/>
      <c r="M10" s="88"/>
      <c r="N10" s="88"/>
      <c r="O10" s="6"/>
      <c r="Q10" s="5"/>
      <c r="R10" s="152"/>
      <c r="S10" s="153"/>
      <c r="T10" s="102"/>
      <c r="U10" s="147"/>
      <c r="V10" s="148"/>
      <c r="W10" s="149"/>
      <c r="X10" s="6"/>
      <c r="BM10" s="95" t="s">
        <v>50</v>
      </c>
      <c r="BN10" s="95" t="s">
        <v>58</v>
      </c>
      <c r="BO10" s="86" t="str">
        <f t="shared" si="0"/>
        <v>BOUNOUMA WOMEY</v>
      </c>
      <c r="BP10" s="105">
        <v>63</v>
      </c>
    </row>
    <row r="11" spans="3:68" ht="16" thickBot="1" x14ac:dyDescent="0.25">
      <c r="C11" s="7" t="s">
        <v>1</v>
      </c>
      <c r="D11" s="7" t="s">
        <v>5</v>
      </c>
      <c r="E11" s="1" t="str">
        <f t="shared" si="1"/>
        <v>Conakry Boké</v>
      </c>
      <c r="F11" s="1">
        <v>300</v>
      </c>
      <c r="H11" s="5"/>
      <c r="I11" s="88"/>
      <c r="J11" s="88"/>
      <c r="K11" s="88"/>
      <c r="L11" s="88"/>
      <c r="M11" s="88"/>
      <c r="N11" s="88"/>
      <c r="O11" s="6"/>
      <c r="Q11" s="5"/>
      <c r="R11" s="88"/>
      <c r="S11" s="88"/>
      <c r="T11" s="102"/>
      <c r="U11" s="88"/>
      <c r="V11" s="88"/>
      <c r="W11" s="88"/>
      <c r="X11" s="6"/>
      <c r="BM11" s="95" t="s">
        <v>50</v>
      </c>
      <c r="BN11" s="95" t="s">
        <v>59</v>
      </c>
      <c r="BO11" s="86" t="str">
        <f t="shared" si="0"/>
        <v>BOUNOUMA YALENZOU</v>
      </c>
      <c r="BP11" s="105">
        <v>28</v>
      </c>
    </row>
    <row r="12" spans="3:68" ht="25" customHeight="1" x14ac:dyDescent="0.25">
      <c r="C12" s="7" t="s">
        <v>1</v>
      </c>
      <c r="D12" s="7" t="s">
        <v>6</v>
      </c>
      <c r="E12" s="1" t="str">
        <f t="shared" si="1"/>
        <v>Conakry Coyah</v>
      </c>
      <c r="F12" s="1">
        <v>50</v>
      </c>
      <c r="H12" s="5"/>
      <c r="I12" s="100" t="s">
        <v>7</v>
      </c>
      <c r="J12" s="101"/>
      <c r="K12" s="101"/>
      <c r="L12" s="101"/>
      <c r="M12" s="101"/>
      <c r="N12" s="88"/>
      <c r="O12" s="6"/>
      <c r="Q12" s="5"/>
      <c r="R12" s="150" t="s">
        <v>399</v>
      </c>
      <c r="S12" s="151"/>
      <c r="T12" s="92" t="str">
        <f>CONCATENATE("SP_",U9)</f>
        <v>SP_KANKAN</v>
      </c>
      <c r="U12" s="144" t="s">
        <v>498</v>
      </c>
      <c r="V12" s="145"/>
      <c r="W12" s="146"/>
      <c r="X12" s="6"/>
      <c r="BM12" s="95" t="s">
        <v>50</v>
      </c>
      <c r="BN12" s="95" t="s">
        <v>394</v>
      </c>
      <c r="BO12" s="86" t="str">
        <f t="shared" si="0"/>
        <v>BOUNOUMA NZEREKORE COMMUNE</v>
      </c>
      <c r="BP12" s="105">
        <v>12</v>
      </c>
    </row>
    <row r="13" spans="3:68" ht="20" thickBot="1" x14ac:dyDescent="0.3">
      <c r="C13" s="7" t="s">
        <v>1</v>
      </c>
      <c r="D13" s="7" t="s">
        <v>8</v>
      </c>
      <c r="E13" s="1" t="str">
        <f t="shared" si="1"/>
        <v>Conakry Dabola</v>
      </c>
      <c r="F13" s="1">
        <v>430</v>
      </c>
      <c r="H13" s="5"/>
      <c r="I13" s="101"/>
      <c r="J13" s="101"/>
      <c r="K13" s="101"/>
      <c r="L13" s="101"/>
      <c r="M13" s="101"/>
      <c r="N13" s="88"/>
      <c r="O13" s="6"/>
      <c r="Q13" s="5"/>
      <c r="R13" s="152"/>
      <c r="S13" s="153"/>
      <c r="T13" s="92"/>
      <c r="U13" s="147"/>
      <c r="V13" s="148"/>
      <c r="W13" s="149"/>
      <c r="X13" s="6"/>
      <c r="BM13" s="94" t="s">
        <v>51</v>
      </c>
      <c r="BN13" s="95" t="s">
        <v>50</v>
      </c>
      <c r="BO13" s="86" t="str">
        <f t="shared" si="0"/>
        <v>GOUECKE BOUNOUMA</v>
      </c>
      <c r="BP13" s="105">
        <v>54</v>
      </c>
    </row>
    <row r="14" spans="3:68" ht="16" thickBot="1" x14ac:dyDescent="0.25">
      <c r="C14" s="7" t="s">
        <v>1</v>
      </c>
      <c r="D14" s="7" t="s">
        <v>9</v>
      </c>
      <c r="E14" s="1" t="str">
        <f t="shared" si="1"/>
        <v>Conakry Dalaba</v>
      </c>
      <c r="F14" s="1">
        <v>325</v>
      </c>
      <c r="H14" s="5"/>
      <c r="I14" s="88"/>
      <c r="J14" s="88"/>
      <c r="K14" s="88"/>
      <c r="L14" s="88"/>
      <c r="M14" s="88"/>
      <c r="N14" s="88"/>
      <c r="O14" s="6"/>
      <c r="Q14" s="5"/>
      <c r="R14" s="88"/>
      <c r="S14" s="88"/>
      <c r="T14" s="92" t="str">
        <f>CONCATENATE("SSP_",U12)</f>
        <v>SSP_MANDIANA</v>
      </c>
      <c r="U14" s="92" t="str">
        <f>U15</f>
        <v>MANDIANA COMMUNE</v>
      </c>
      <c r="V14" s="88"/>
      <c r="W14" s="88"/>
      <c r="X14" s="6"/>
      <c r="BM14" s="95" t="s">
        <v>51</v>
      </c>
      <c r="BN14" s="95" t="s">
        <v>51</v>
      </c>
      <c r="BO14" s="86" t="str">
        <f t="shared" si="0"/>
        <v>GOUECKE GOUECKE</v>
      </c>
      <c r="BP14" s="104">
        <v>0</v>
      </c>
    </row>
    <row r="15" spans="3:68" s="9" customFormat="1" ht="33" customHeight="1" thickBot="1" x14ac:dyDescent="0.25">
      <c r="C15" s="8" t="s">
        <v>1</v>
      </c>
      <c r="D15" s="8" t="s">
        <v>10</v>
      </c>
      <c r="E15" s="9" t="str">
        <f t="shared" si="1"/>
        <v>Conakry Dinguiraye</v>
      </c>
      <c r="F15" s="9">
        <v>545</v>
      </c>
      <c r="H15" s="10"/>
      <c r="I15" s="157" t="s">
        <v>11</v>
      </c>
      <c r="J15" s="157"/>
      <c r="K15" s="89"/>
      <c r="L15" s="158" t="s">
        <v>3</v>
      </c>
      <c r="M15" s="159"/>
      <c r="N15" s="160"/>
      <c r="O15" s="6"/>
      <c r="P15" s="1"/>
      <c r="Q15" s="5"/>
      <c r="R15" s="157" t="s">
        <v>11</v>
      </c>
      <c r="S15" s="157"/>
      <c r="T15" s="127"/>
      <c r="U15" s="139" t="s">
        <v>431</v>
      </c>
      <c r="V15" s="140"/>
      <c r="W15" s="141"/>
      <c r="X15" s="6"/>
      <c r="Y15" s="1"/>
      <c r="Z15" s="1"/>
      <c r="AA15" s="1"/>
      <c r="BM15" s="95" t="s">
        <v>51</v>
      </c>
      <c r="BN15" s="95" t="s">
        <v>52</v>
      </c>
      <c r="BO15" s="86" t="str">
        <f t="shared" si="0"/>
        <v>GOUECKE KOULE</v>
      </c>
      <c r="BP15" s="105">
        <v>40</v>
      </c>
    </row>
    <row r="16" spans="3:68" x14ac:dyDescent="0.2">
      <c r="C16" s="7" t="s">
        <v>1</v>
      </c>
      <c r="D16" s="7" t="s">
        <v>13</v>
      </c>
      <c r="E16" s="1" t="str">
        <f t="shared" si="1"/>
        <v>Conakry Dubréka</v>
      </c>
      <c r="F16" s="1">
        <v>47</v>
      </c>
      <c r="H16" s="5"/>
      <c r="I16" s="88"/>
      <c r="J16" s="88"/>
      <c r="K16" s="88"/>
      <c r="L16" s="88"/>
      <c r="M16" s="88"/>
      <c r="N16" s="88"/>
      <c r="O16" s="6"/>
      <c r="Q16" s="5"/>
      <c r="R16" s="88"/>
      <c r="S16" s="88"/>
      <c r="T16" s="127"/>
      <c r="U16" s="102"/>
      <c r="V16" s="88"/>
      <c r="W16" s="88"/>
      <c r="X16" s="6"/>
      <c r="BM16" s="95" t="s">
        <v>51</v>
      </c>
      <c r="BN16" s="95" t="s">
        <v>53</v>
      </c>
      <c r="BO16" s="86" t="str">
        <f t="shared" si="0"/>
        <v>GOUECKE KOBELA</v>
      </c>
      <c r="BP16" s="105">
        <v>53</v>
      </c>
    </row>
    <row r="17" spans="3:68" ht="16" thickBot="1" x14ac:dyDescent="0.25">
      <c r="C17" s="7" t="s">
        <v>1</v>
      </c>
      <c r="D17" s="7" t="s">
        <v>14</v>
      </c>
      <c r="E17" s="1" t="str">
        <f t="shared" si="1"/>
        <v>Conakry Faranah</v>
      </c>
      <c r="F17" s="1">
        <v>460</v>
      </c>
      <c r="H17" s="5"/>
      <c r="I17" s="88"/>
      <c r="J17" s="88"/>
      <c r="K17" s="88"/>
      <c r="L17" s="88"/>
      <c r="M17" s="88"/>
      <c r="N17" s="88"/>
      <c r="O17" s="6"/>
      <c r="Q17" s="5"/>
      <c r="R17" s="88"/>
      <c r="S17" s="88"/>
      <c r="T17" s="127"/>
      <c r="U17" s="92" t="str">
        <f>U18</f>
        <v>NIANTANINA</v>
      </c>
      <c r="V17" s="88"/>
      <c r="W17" s="88"/>
      <c r="X17" s="6"/>
      <c r="BM17" s="95" t="s">
        <v>51</v>
      </c>
      <c r="BN17" s="95" t="s">
        <v>54</v>
      </c>
      <c r="BO17" s="86" t="str">
        <f t="shared" si="0"/>
        <v>GOUECKE KOROPARA</v>
      </c>
      <c r="BP17" s="105">
        <v>51</v>
      </c>
    </row>
    <row r="18" spans="3:68" s="12" customFormat="1" ht="32" customHeight="1" thickBot="1" x14ac:dyDescent="0.25">
      <c r="C18" s="11" t="s">
        <v>1</v>
      </c>
      <c r="D18" s="11" t="s">
        <v>15</v>
      </c>
      <c r="E18" s="12" t="str">
        <f t="shared" si="1"/>
        <v>Conakry Forécaria</v>
      </c>
      <c r="F18" s="12">
        <v>100</v>
      </c>
      <c r="H18" s="13"/>
      <c r="I18" s="157" t="s">
        <v>16</v>
      </c>
      <c r="J18" s="157"/>
      <c r="K18" s="90"/>
      <c r="L18" s="158" t="s">
        <v>3</v>
      </c>
      <c r="M18" s="159"/>
      <c r="N18" s="160"/>
      <c r="O18" s="6"/>
      <c r="P18" s="1"/>
      <c r="Q18" s="5"/>
      <c r="R18" s="157" t="s">
        <v>16</v>
      </c>
      <c r="S18" s="157"/>
      <c r="T18" s="127"/>
      <c r="U18" s="139" t="s">
        <v>364</v>
      </c>
      <c r="V18" s="140"/>
      <c r="W18" s="141"/>
      <c r="X18" s="6"/>
      <c r="Y18" s="1"/>
      <c r="Z18" s="1"/>
      <c r="AA18" s="1"/>
      <c r="BM18" s="95" t="s">
        <v>51</v>
      </c>
      <c r="BN18" s="95" t="s">
        <v>55</v>
      </c>
      <c r="BO18" s="86" t="str">
        <f t="shared" si="0"/>
        <v>GOUECKE PALE</v>
      </c>
      <c r="BP18" s="105">
        <v>22</v>
      </c>
    </row>
    <row r="19" spans="3:68" x14ac:dyDescent="0.2">
      <c r="C19" s="7" t="s">
        <v>1</v>
      </c>
      <c r="D19" s="7" t="s">
        <v>17</v>
      </c>
      <c r="E19" s="1" t="str">
        <f t="shared" si="1"/>
        <v>Conakry Fria</v>
      </c>
      <c r="F19" s="1">
        <v>159</v>
      </c>
      <c r="H19" s="5"/>
      <c r="I19" s="88"/>
      <c r="J19" s="88"/>
      <c r="K19" s="88"/>
      <c r="L19" s="88"/>
      <c r="M19" s="88"/>
      <c r="N19" s="88"/>
      <c r="O19" s="6"/>
      <c r="Q19" s="5"/>
      <c r="R19" s="88"/>
      <c r="S19" s="88"/>
      <c r="T19" s="127"/>
      <c r="U19" s="88"/>
      <c r="V19" s="88"/>
      <c r="W19" s="88"/>
      <c r="X19" s="6"/>
      <c r="BM19" s="95" t="s">
        <v>51</v>
      </c>
      <c r="BN19" s="95" t="s">
        <v>56</v>
      </c>
      <c r="BO19" s="86" t="str">
        <f t="shared" si="0"/>
        <v>GOUECKE SOULOUTA</v>
      </c>
      <c r="BP19" s="105">
        <v>7</v>
      </c>
    </row>
    <row r="20" spans="3:68" x14ac:dyDescent="0.2">
      <c r="C20" s="7" t="s">
        <v>1</v>
      </c>
      <c r="D20" s="7" t="s">
        <v>18</v>
      </c>
      <c r="E20" s="1" t="str">
        <f t="shared" si="1"/>
        <v>Conakry Gaoual</v>
      </c>
      <c r="F20" s="1">
        <v>395</v>
      </c>
      <c r="H20" s="5"/>
      <c r="I20" s="88"/>
      <c r="J20" s="88"/>
      <c r="K20" s="88"/>
      <c r="L20" s="156"/>
      <c r="M20" s="156"/>
      <c r="N20" s="92" t="str">
        <f>CONCATENATE(L15," ",L18)</f>
        <v>Beyla Beyla</v>
      </c>
      <c r="O20" s="6"/>
      <c r="Q20" s="5"/>
      <c r="R20" s="88"/>
      <c r="S20" s="88"/>
      <c r="T20" s="88"/>
      <c r="U20" s="88"/>
      <c r="V20" s="88"/>
      <c r="W20" s="88"/>
      <c r="X20" s="6"/>
      <c r="BM20" s="95" t="s">
        <v>51</v>
      </c>
      <c r="BN20" s="95" t="s">
        <v>57</v>
      </c>
      <c r="BO20" s="86" t="str">
        <f t="shared" si="0"/>
        <v>GOUECKE SAMOE</v>
      </c>
      <c r="BP20" s="105">
        <v>54</v>
      </c>
    </row>
    <row r="21" spans="3:68" ht="16" thickBot="1" x14ac:dyDescent="0.25">
      <c r="C21" s="7" t="s">
        <v>1</v>
      </c>
      <c r="D21" s="7" t="s">
        <v>19</v>
      </c>
      <c r="E21" s="1" t="str">
        <f t="shared" si="1"/>
        <v>Conakry Gueckedou</v>
      </c>
      <c r="F21" s="1">
        <v>674</v>
      </c>
      <c r="H21" s="5"/>
      <c r="I21" s="88"/>
      <c r="J21" s="88"/>
      <c r="K21" s="88"/>
      <c r="L21" s="156"/>
      <c r="M21" s="156"/>
      <c r="N21" s="88"/>
      <c r="O21" s="6"/>
      <c r="Q21" s="5"/>
      <c r="R21" s="88"/>
      <c r="S21" s="88"/>
      <c r="T21" s="88"/>
      <c r="U21" s="88"/>
      <c r="V21" s="88"/>
      <c r="W21" s="88"/>
      <c r="X21" s="6"/>
      <c r="AC21" s="97">
        <v>1</v>
      </c>
      <c r="AD21" s="97">
        <v>2</v>
      </c>
      <c r="AE21" s="97">
        <v>3</v>
      </c>
      <c r="AF21" s="97">
        <v>4</v>
      </c>
      <c r="AG21" s="97">
        <v>5</v>
      </c>
      <c r="AH21" s="97">
        <v>6</v>
      </c>
      <c r="AI21" s="97">
        <v>7</v>
      </c>
      <c r="AJ21" s="97">
        <v>8</v>
      </c>
      <c r="AK21" s="97">
        <v>9</v>
      </c>
      <c r="AL21" s="97">
        <v>10</v>
      </c>
      <c r="AM21" s="97">
        <v>11</v>
      </c>
      <c r="AN21" s="97">
        <v>12</v>
      </c>
      <c r="AO21" s="97">
        <v>13</v>
      </c>
      <c r="AP21" s="97">
        <v>14</v>
      </c>
      <c r="AQ21" s="97">
        <v>15</v>
      </c>
      <c r="AR21" s="97">
        <v>16</v>
      </c>
      <c r="AS21" s="97">
        <v>17</v>
      </c>
      <c r="AT21" s="97">
        <v>18</v>
      </c>
      <c r="AU21" s="97">
        <v>19</v>
      </c>
      <c r="AV21" s="97">
        <v>20</v>
      </c>
      <c r="AW21" s="97">
        <v>21</v>
      </c>
      <c r="AX21" s="97">
        <v>22</v>
      </c>
      <c r="AY21" s="97">
        <v>23</v>
      </c>
      <c r="AZ21" s="97">
        <v>24</v>
      </c>
      <c r="BA21" s="97">
        <v>25</v>
      </c>
      <c r="BB21" s="97">
        <v>26</v>
      </c>
      <c r="BC21" s="97">
        <v>27</v>
      </c>
      <c r="BD21" s="97">
        <v>28</v>
      </c>
      <c r="BE21" s="97">
        <v>29</v>
      </c>
      <c r="BF21" s="97">
        <v>30</v>
      </c>
      <c r="BG21" s="97">
        <v>31</v>
      </c>
      <c r="BH21" s="97">
        <v>32</v>
      </c>
      <c r="BI21" s="97">
        <v>33</v>
      </c>
      <c r="BM21" s="95" t="s">
        <v>51</v>
      </c>
      <c r="BN21" s="95" t="s">
        <v>58</v>
      </c>
      <c r="BO21" s="86" t="str">
        <f t="shared" si="0"/>
        <v>GOUECKE WOMEY</v>
      </c>
      <c r="BP21" s="105">
        <v>9</v>
      </c>
    </row>
    <row r="22" spans="3:68" ht="25" customHeight="1" thickBot="1" x14ac:dyDescent="0.25">
      <c r="C22" s="7" t="s">
        <v>1</v>
      </c>
      <c r="D22" s="7" t="s">
        <v>20</v>
      </c>
      <c r="E22" s="1" t="str">
        <f t="shared" si="1"/>
        <v>Conakry Kankan</v>
      </c>
      <c r="F22" s="1">
        <v>690</v>
      </c>
      <c r="H22" s="5"/>
      <c r="I22" s="88"/>
      <c r="J22" s="88"/>
      <c r="K22" s="88"/>
      <c r="L22" s="88"/>
      <c r="M22" s="142" t="str">
        <f>IF(OR(L15=C7,L18=D7,L15=L18),"",CONCATENATE(IFERROR(VLOOKUP(N20,E:F,2,FALSE),"")," ",O22))</f>
        <v/>
      </c>
      <c r="N22" s="143"/>
      <c r="O22" s="91" t="s">
        <v>21</v>
      </c>
      <c r="Q22" s="5"/>
      <c r="R22" s="88"/>
      <c r="S22" s="88"/>
      <c r="T22" s="88"/>
      <c r="U22" s="88"/>
      <c r="V22" s="142" t="str">
        <f>IF(OR(U14=J6,U14="Sélectionner",U17="Sélectionner",,U17=K6),"",CONCATENATE(IFERROR(VLOOKUP(BL1,BO1:BP3590,2,FALSE),"")," ",X22))</f>
        <v>65 Km</v>
      </c>
      <c r="W22" s="143"/>
      <c r="X22" s="132" t="str">
        <f>IF(OR(U14="Sélectionner",U14="",U17="Sélectionner",U17="",U15=U18),"","Km")</f>
        <v>Km</v>
      </c>
      <c r="AC22" s="87" t="s">
        <v>400</v>
      </c>
      <c r="AD22" s="87" t="s">
        <v>401</v>
      </c>
      <c r="AE22" s="87" t="s">
        <v>402</v>
      </c>
      <c r="AF22" s="87" t="s">
        <v>403</v>
      </c>
      <c r="AG22" s="87" t="s">
        <v>404</v>
      </c>
      <c r="AH22" s="87" t="s">
        <v>72</v>
      </c>
      <c r="AI22" s="87" t="s">
        <v>5</v>
      </c>
      <c r="AJ22" s="87" t="s">
        <v>18</v>
      </c>
      <c r="AK22" s="87" t="s">
        <v>383</v>
      </c>
      <c r="AL22" s="131" t="s">
        <v>502</v>
      </c>
      <c r="AM22" s="131" t="s">
        <v>503</v>
      </c>
      <c r="AN22" s="131" t="s">
        <v>504</v>
      </c>
      <c r="AO22" s="131" t="s">
        <v>505</v>
      </c>
      <c r="AP22" s="131" t="s">
        <v>27</v>
      </c>
      <c r="AQ22" s="87" t="s">
        <v>17</v>
      </c>
      <c r="AR22" s="87" t="s">
        <v>4</v>
      </c>
      <c r="AS22" s="87" t="s">
        <v>33</v>
      </c>
      <c r="AT22" s="87" t="s">
        <v>9</v>
      </c>
      <c r="AU22" s="87" t="s">
        <v>35</v>
      </c>
      <c r="AV22" s="87" t="s">
        <v>23</v>
      </c>
      <c r="AW22" s="87" t="s">
        <v>45</v>
      </c>
      <c r="AX22" s="87" t="s">
        <v>384</v>
      </c>
      <c r="AY22" s="87" t="s">
        <v>6</v>
      </c>
      <c r="AZ22" s="87" t="s">
        <v>385</v>
      </c>
      <c r="BA22" s="87" t="s">
        <v>28</v>
      </c>
      <c r="BB22" s="87" t="s">
        <v>386</v>
      </c>
      <c r="BC22" s="87" t="s">
        <v>32</v>
      </c>
      <c r="BD22" s="87" t="s">
        <v>25</v>
      </c>
      <c r="BE22" s="87" t="s">
        <v>387</v>
      </c>
      <c r="BF22" s="87" t="s">
        <v>14</v>
      </c>
      <c r="BG22" s="87" t="s">
        <v>42</v>
      </c>
      <c r="BH22" s="87" t="s">
        <v>8</v>
      </c>
      <c r="BI22" s="87" t="s">
        <v>10</v>
      </c>
      <c r="BM22" s="95" t="s">
        <v>51</v>
      </c>
      <c r="BN22" s="95" t="s">
        <v>59</v>
      </c>
      <c r="BO22" s="86" t="str">
        <f t="shared" si="0"/>
        <v>GOUECKE YALENZOU</v>
      </c>
      <c r="BP22" s="105">
        <v>58</v>
      </c>
    </row>
    <row r="23" spans="3:68" ht="16" thickBot="1" x14ac:dyDescent="0.25">
      <c r="C23" s="7" t="s">
        <v>1</v>
      </c>
      <c r="D23" s="7" t="s">
        <v>22</v>
      </c>
      <c r="E23" s="1" t="str">
        <f t="shared" si="1"/>
        <v>Conakry Kérouané</v>
      </c>
      <c r="F23" s="1">
        <v>835</v>
      </c>
      <c r="H23" s="5"/>
      <c r="I23" s="88"/>
      <c r="J23" s="88"/>
      <c r="K23" s="88"/>
      <c r="L23" s="88"/>
      <c r="M23" s="88"/>
      <c r="N23" s="88"/>
      <c r="O23" s="6"/>
      <c r="Q23" s="5"/>
      <c r="R23" s="88"/>
      <c r="S23" s="88"/>
      <c r="T23" s="88"/>
      <c r="U23" s="88"/>
      <c r="V23" s="88"/>
      <c r="W23" s="88"/>
      <c r="X23" s="6"/>
      <c r="AC23" s="86" t="s">
        <v>0</v>
      </c>
      <c r="AD23" s="86" t="s">
        <v>0</v>
      </c>
      <c r="AE23" s="86" t="s">
        <v>0</v>
      </c>
      <c r="AF23" s="86" t="s">
        <v>0</v>
      </c>
      <c r="AG23" s="86" t="s">
        <v>0</v>
      </c>
      <c r="AH23" s="86" t="s">
        <v>0</v>
      </c>
      <c r="AI23" s="86" t="s">
        <v>0</v>
      </c>
      <c r="AJ23" s="86" t="s">
        <v>0</v>
      </c>
      <c r="AK23" s="86" t="s">
        <v>0</v>
      </c>
      <c r="AL23" s="78" t="s">
        <v>0</v>
      </c>
      <c r="AM23" s="62" t="s">
        <v>0</v>
      </c>
      <c r="AN23" s="62" t="s">
        <v>0</v>
      </c>
      <c r="AO23" s="62" t="s">
        <v>0</v>
      </c>
      <c r="AP23" s="78" t="s">
        <v>0</v>
      </c>
      <c r="AQ23" s="86" t="s">
        <v>0</v>
      </c>
      <c r="AR23" s="86" t="s">
        <v>0</v>
      </c>
      <c r="AS23" s="86" t="s">
        <v>0</v>
      </c>
      <c r="AT23" s="86" t="s">
        <v>0</v>
      </c>
      <c r="AU23" s="86" t="s">
        <v>0</v>
      </c>
      <c r="AV23" s="86" t="s">
        <v>0</v>
      </c>
      <c r="AW23" s="86" t="s">
        <v>0</v>
      </c>
      <c r="AX23" s="86" t="s">
        <v>0</v>
      </c>
      <c r="AY23" s="86" t="s">
        <v>0</v>
      </c>
      <c r="AZ23" s="86" t="s">
        <v>0</v>
      </c>
      <c r="BA23" s="86" t="s">
        <v>0</v>
      </c>
      <c r="BB23" s="86" t="s">
        <v>0</v>
      </c>
      <c r="BC23" s="86" t="s">
        <v>0</v>
      </c>
      <c r="BD23" s="86" t="s">
        <v>0</v>
      </c>
      <c r="BE23" s="86" t="s">
        <v>0</v>
      </c>
      <c r="BF23" s="86" t="s">
        <v>0</v>
      </c>
      <c r="BG23" s="86" t="s">
        <v>0</v>
      </c>
      <c r="BH23" s="86" t="s">
        <v>0</v>
      </c>
      <c r="BI23" s="86" t="s">
        <v>0</v>
      </c>
      <c r="BM23" s="95" t="s">
        <v>51</v>
      </c>
      <c r="BN23" s="95" t="s">
        <v>394</v>
      </c>
      <c r="BO23" s="86" t="str">
        <f t="shared" si="0"/>
        <v>GOUECKE NZEREKORE COMMUNE</v>
      </c>
      <c r="BP23" s="105">
        <v>42</v>
      </c>
    </row>
    <row r="24" spans="3:68" ht="16" thickTop="1" x14ac:dyDescent="0.2">
      <c r="C24" s="7" t="s">
        <v>1</v>
      </c>
      <c r="D24" s="7" t="s">
        <v>23</v>
      </c>
      <c r="E24" s="1" t="str">
        <f t="shared" si="1"/>
        <v>Conakry Kindia</v>
      </c>
      <c r="F24" s="1">
        <v>137</v>
      </c>
      <c r="H24" s="5"/>
      <c r="I24" s="88"/>
      <c r="J24" s="88"/>
      <c r="K24" s="88"/>
      <c r="L24" s="88"/>
      <c r="M24" s="88"/>
      <c r="N24" s="88"/>
      <c r="O24" s="6"/>
      <c r="Q24" s="5"/>
      <c r="R24" s="88"/>
      <c r="S24" s="88"/>
      <c r="T24" s="88"/>
      <c r="U24" s="88"/>
      <c r="V24" s="88"/>
      <c r="W24" s="88"/>
      <c r="X24" s="6"/>
      <c r="AC24" s="49" t="s">
        <v>396</v>
      </c>
      <c r="AD24" s="49" t="s">
        <v>95</v>
      </c>
      <c r="AE24" s="49" t="s">
        <v>398</v>
      </c>
      <c r="AF24" s="38" t="s">
        <v>50</v>
      </c>
      <c r="AG24" s="38" t="s">
        <v>395</v>
      </c>
      <c r="AH24" s="44" t="s">
        <v>72</v>
      </c>
      <c r="AI24" s="38" t="s">
        <v>118</v>
      </c>
      <c r="AJ24" s="38" t="s">
        <v>406</v>
      </c>
      <c r="AK24" s="38" t="s">
        <v>136</v>
      </c>
      <c r="AL24" s="63" t="s">
        <v>428</v>
      </c>
      <c r="AM24" s="66" t="s">
        <v>429</v>
      </c>
      <c r="AN24" s="73" t="s">
        <v>501</v>
      </c>
      <c r="AO24" s="63" t="s">
        <v>431</v>
      </c>
      <c r="AP24" s="63" t="s">
        <v>432</v>
      </c>
      <c r="AQ24" s="38" t="s">
        <v>408</v>
      </c>
      <c r="AR24" s="38" t="s">
        <v>409</v>
      </c>
      <c r="AS24" s="38" t="s">
        <v>411</v>
      </c>
      <c r="AT24" s="38" t="s">
        <v>412</v>
      </c>
      <c r="AU24" s="38" t="s">
        <v>413</v>
      </c>
      <c r="AV24" s="59" t="s">
        <v>414</v>
      </c>
      <c r="AW24" s="59" t="s">
        <v>415</v>
      </c>
      <c r="AX24" s="59" t="s">
        <v>416</v>
      </c>
      <c r="AY24" s="59" t="s">
        <v>417</v>
      </c>
      <c r="AZ24" s="59" t="s">
        <v>418</v>
      </c>
      <c r="BA24" s="59" t="s">
        <v>419</v>
      </c>
      <c r="BB24" s="59" t="s">
        <v>420</v>
      </c>
      <c r="BC24" s="59" t="s">
        <v>421</v>
      </c>
      <c r="BD24" s="59" t="s">
        <v>422</v>
      </c>
      <c r="BE24" s="59" t="s">
        <v>423</v>
      </c>
      <c r="BF24" s="59" t="s">
        <v>424</v>
      </c>
      <c r="BG24" s="59" t="s">
        <v>425</v>
      </c>
      <c r="BH24" s="59" t="s">
        <v>426</v>
      </c>
      <c r="BI24" s="59" t="s">
        <v>427</v>
      </c>
      <c r="BM24" s="94" t="s">
        <v>52</v>
      </c>
      <c r="BN24" s="95" t="s">
        <v>50</v>
      </c>
      <c r="BO24" s="86" t="str">
        <f t="shared" si="0"/>
        <v>KOULE BOUNOUMA</v>
      </c>
      <c r="BP24" s="105">
        <v>54</v>
      </c>
    </row>
    <row r="25" spans="3:68" ht="16" thickBot="1" x14ac:dyDescent="0.25">
      <c r="C25" s="7" t="s">
        <v>1</v>
      </c>
      <c r="D25" s="7" t="s">
        <v>24</v>
      </c>
      <c r="E25" s="1" t="str">
        <f t="shared" si="1"/>
        <v>Conakry Kissidgou</v>
      </c>
      <c r="F25" s="1">
        <v>601</v>
      </c>
      <c r="H25" s="14"/>
      <c r="I25" s="15"/>
      <c r="J25" s="15"/>
      <c r="K25" s="15"/>
      <c r="L25" s="15"/>
      <c r="M25" s="15"/>
      <c r="N25" s="15"/>
      <c r="O25" s="16"/>
      <c r="Q25" s="14"/>
      <c r="R25" s="15"/>
      <c r="S25" s="15"/>
      <c r="T25" s="15"/>
      <c r="U25" s="15"/>
      <c r="V25" s="15"/>
      <c r="W25" s="15"/>
      <c r="X25" s="16"/>
      <c r="AC25" s="49" t="s">
        <v>80</v>
      </c>
      <c r="AD25" s="49" t="s">
        <v>96</v>
      </c>
      <c r="AE25" s="49" t="s">
        <v>104</v>
      </c>
      <c r="AF25" s="38" t="s">
        <v>51</v>
      </c>
      <c r="AG25" s="38" t="s">
        <v>62</v>
      </c>
      <c r="AH25" s="44" t="s">
        <v>73</v>
      </c>
      <c r="AI25" s="38" t="s">
        <v>119</v>
      </c>
      <c r="AJ25" s="38" t="s">
        <v>128</v>
      </c>
      <c r="AK25" s="38" t="s">
        <v>137</v>
      </c>
      <c r="AL25" s="63" t="s">
        <v>324</v>
      </c>
      <c r="AM25" s="69" t="s">
        <v>337</v>
      </c>
      <c r="AN25" s="73" t="s">
        <v>349</v>
      </c>
      <c r="AO25" s="63" t="s">
        <v>357</v>
      </c>
      <c r="AP25" s="63" t="s">
        <v>369</v>
      </c>
      <c r="AQ25" s="38" t="s">
        <v>143</v>
      </c>
      <c r="AR25" s="38" t="s">
        <v>147</v>
      </c>
      <c r="AS25" s="38" t="s">
        <v>155</v>
      </c>
      <c r="AT25" s="38" t="s">
        <v>169</v>
      </c>
      <c r="AU25" s="38" t="s">
        <v>178</v>
      </c>
      <c r="AV25" s="38" t="s">
        <v>190</v>
      </c>
      <c r="AW25" s="38" t="s">
        <v>200</v>
      </c>
      <c r="AX25" s="38" t="s">
        <v>213</v>
      </c>
      <c r="AY25" s="38" t="s">
        <v>223</v>
      </c>
      <c r="AZ25" s="38" t="s">
        <v>227</v>
      </c>
      <c r="BA25" s="38" t="s">
        <v>233</v>
      </c>
      <c r="BB25" s="38" t="s">
        <v>246</v>
      </c>
      <c r="BC25" s="38" t="s">
        <v>257</v>
      </c>
      <c r="BD25" s="38" t="s">
        <v>269</v>
      </c>
      <c r="BE25" s="38" t="s">
        <v>274</v>
      </c>
      <c r="BF25" s="38" t="s">
        <v>283</v>
      </c>
      <c r="BG25" s="38" t="s">
        <v>294</v>
      </c>
      <c r="BH25" s="38" t="s">
        <v>307</v>
      </c>
      <c r="BI25" s="38" t="s">
        <v>316</v>
      </c>
      <c r="BM25" s="95" t="s">
        <v>52</v>
      </c>
      <c r="BN25" s="95" t="s">
        <v>51</v>
      </c>
      <c r="BO25" s="86" t="str">
        <f t="shared" si="0"/>
        <v>KOULE GOUECKE</v>
      </c>
      <c r="BP25" s="105">
        <v>40</v>
      </c>
    </row>
    <row r="26" spans="3:68" x14ac:dyDescent="0.2">
      <c r="C26" s="7" t="s">
        <v>1</v>
      </c>
      <c r="D26" s="7" t="s">
        <v>25</v>
      </c>
      <c r="E26" s="1" t="str">
        <f t="shared" si="1"/>
        <v>Conakry Koubia</v>
      </c>
      <c r="F26" s="1">
        <v>475</v>
      </c>
      <c r="AC26" s="49" t="s">
        <v>81</v>
      </c>
      <c r="AD26" s="49" t="s">
        <v>97</v>
      </c>
      <c r="AE26" s="49" t="s">
        <v>105</v>
      </c>
      <c r="AF26" s="38" t="s">
        <v>52</v>
      </c>
      <c r="AG26" s="38" t="s">
        <v>63</v>
      </c>
      <c r="AH26" s="44" t="s">
        <v>74</v>
      </c>
      <c r="AI26" s="38" t="s">
        <v>120</v>
      </c>
      <c r="AJ26" s="38" t="s">
        <v>129</v>
      </c>
      <c r="AK26" s="38" t="s">
        <v>407</v>
      </c>
      <c r="AL26" s="63" t="s">
        <v>325</v>
      </c>
      <c r="AM26" s="69" t="s">
        <v>338</v>
      </c>
      <c r="AN26" s="73" t="s">
        <v>350</v>
      </c>
      <c r="AO26" s="63" t="s">
        <v>367</v>
      </c>
      <c r="AP26" s="63" t="s">
        <v>370</v>
      </c>
      <c r="AQ26" s="38" t="s">
        <v>144</v>
      </c>
      <c r="AR26" s="38" t="s">
        <v>148</v>
      </c>
      <c r="AS26" s="38" t="s">
        <v>156</v>
      </c>
      <c r="AT26" s="38" t="s">
        <v>170</v>
      </c>
      <c r="AU26" s="38" t="s">
        <v>179</v>
      </c>
      <c r="AV26" s="38" t="s">
        <v>191</v>
      </c>
      <c r="AW26" s="38" t="s">
        <v>201</v>
      </c>
      <c r="AX26" s="38" t="s">
        <v>214</v>
      </c>
      <c r="AY26" s="38" t="s">
        <v>224</v>
      </c>
      <c r="AZ26" s="38" t="s">
        <v>228</v>
      </c>
      <c r="BA26" s="38" t="s">
        <v>234</v>
      </c>
      <c r="BB26" s="38" t="s">
        <v>247</v>
      </c>
      <c r="BC26" s="38" t="s">
        <v>258</v>
      </c>
      <c r="BD26" s="38" t="s">
        <v>270</v>
      </c>
      <c r="BE26" s="38" t="s">
        <v>275</v>
      </c>
      <c r="BF26" s="38" t="s">
        <v>284</v>
      </c>
      <c r="BG26" s="38" t="s">
        <v>295</v>
      </c>
      <c r="BH26" s="38" t="s">
        <v>308</v>
      </c>
      <c r="BI26" s="38" t="s">
        <v>317</v>
      </c>
      <c r="BM26" s="95" t="s">
        <v>52</v>
      </c>
      <c r="BN26" s="95" t="s">
        <v>52</v>
      </c>
      <c r="BO26" s="86" t="str">
        <f t="shared" si="0"/>
        <v>KOULE KOULE</v>
      </c>
      <c r="BP26" s="104">
        <v>0</v>
      </c>
    </row>
    <row r="27" spans="3:68" x14ac:dyDescent="0.2">
      <c r="C27" s="7" t="s">
        <v>1</v>
      </c>
      <c r="D27" s="7" t="s">
        <v>26</v>
      </c>
      <c r="E27" s="1" t="str">
        <f t="shared" si="1"/>
        <v>Conakry Koundara</v>
      </c>
      <c r="F27" s="1">
        <v>680</v>
      </c>
      <c r="I27" s="1" t="s">
        <v>46</v>
      </c>
      <c r="AC27" s="49" t="s">
        <v>82</v>
      </c>
      <c r="AD27" s="49" t="s">
        <v>98</v>
      </c>
      <c r="AE27" s="49" t="s">
        <v>106</v>
      </c>
      <c r="AF27" s="38" t="s">
        <v>53</v>
      </c>
      <c r="AG27" s="38" t="s">
        <v>64</v>
      </c>
      <c r="AH27" s="44" t="s">
        <v>75</v>
      </c>
      <c r="AI27" s="38" t="s">
        <v>121</v>
      </c>
      <c r="AJ27" s="38" t="s">
        <v>130</v>
      </c>
      <c r="AK27" s="38" t="s">
        <v>138</v>
      </c>
      <c r="AL27" s="63" t="s">
        <v>326</v>
      </c>
      <c r="AM27" s="69" t="s">
        <v>339</v>
      </c>
      <c r="AN27" s="73" t="s">
        <v>351</v>
      </c>
      <c r="AO27" s="63" t="s">
        <v>359</v>
      </c>
      <c r="AP27" s="63" t="s">
        <v>371</v>
      </c>
      <c r="AQ27" s="38" t="s">
        <v>145</v>
      </c>
      <c r="AR27" s="38" t="s">
        <v>149</v>
      </c>
      <c r="AS27" s="38" t="s">
        <v>157</v>
      </c>
      <c r="AT27" s="38" t="s">
        <v>171</v>
      </c>
      <c r="AU27" s="38" t="s">
        <v>180</v>
      </c>
      <c r="AV27" s="38" t="s">
        <v>192</v>
      </c>
      <c r="AW27" s="38" t="s">
        <v>202</v>
      </c>
      <c r="AX27" s="38" t="s">
        <v>215</v>
      </c>
      <c r="AY27" s="38" t="s">
        <v>225</v>
      </c>
      <c r="AZ27" s="38" t="s">
        <v>119</v>
      </c>
      <c r="BA27" s="38" t="s">
        <v>235</v>
      </c>
      <c r="BB27" s="38" t="s">
        <v>248</v>
      </c>
      <c r="BC27" s="38" t="s">
        <v>259</v>
      </c>
      <c r="BD27" s="38" t="s">
        <v>211</v>
      </c>
      <c r="BE27" s="38" t="s">
        <v>276</v>
      </c>
      <c r="BF27" s="38" t="s">
        <v>285</v>
      </c>
      <c r="BG27" s="38" t="s">
        <v>296</v>
      </c>
      <c r="BH27" s="38" t="s">
        <v>309</v>
      </c>
      <c r="BI27" s="38" t="s">
        <v>318</v>
      </c>
      <c r="BM27" s="95" t="s">
        <v>52</v>
      </c>
      <c r="BN27" s="95" t="s">
        <v>53</v>
      </c>
      <c r="BO27" s="86" t="str">
        <f t="shared" si="0"/>
        <v>KOULE KOBELA</v>
      </c>
      <c r="BP27" s="105">
        <v>24</v>
      </c>
    </row>
    <row r="28" spans="3:68" x14ac:dyDescent="0.2">
      <c r="C28" s="7" t="s">
        <v>1</v>
      </c>
      <c r="D28" s="7" t="s">
        <v>27</v>
      </c>
      <c r="E28" s="1" t="str">
        <f t="shared" si="1"/>
        <v>Conakry Kouroussa</v>
      </c>
      <c r="F28" s="1">
        <v>595</v>
      </c>
      <c r="AC28" s="49" t="s">
        <v>83</v>
      </c>
      <c r="AD28" s="49" t="s">
        <v>99</v>
      </c>
      <c r="AE28" s="49" t="s">
        <v>107</v>
      </c>
      <c r="AF28" s="38" t="s">
        <v>54</v>
      </c>
      <c r="AG28" s="38" t="s">
        <v>65</v>
      </c>
      <c r="AH28" s="44" t="s">
        <v>76</v>
      </c>
      <c r="AI28" s="38" t="s">
        <v>122</v>
      </c>
      <c r="AJ28" s="38" t="s">
        <v>131</v>
      </c>
      <c r="AK28" s="38" t="s">
        <v>139</v>
      </c>
      <c r="AL28" s="63" t="s">
        <v>327</v>
      </c>
      <c r="AM28" s="69" t="s">
        <v>340</v>
      </c>
      <c r="AN28" s="73" t="s">
        <v>352</v>
      </c>
      <c r="AO28" s="63" t="s">
        <v>360</v>
      </c>
      <c r="AP28" s="63" t="s">
        <v>372</v>
      </c>
      <c r="AQ28" s="86"/>
      <c r="AR28" s="38" t="s">
        <v>150</v>
      </c>
      <c r="AS28" s="38" t="s">
        <v>158</v>
      </c>
      <c r="AT28" s="38" t="s">
        <v>172</v>
      </c>
      <c r="AU28" s="38" t="s">
        <v>181</v>
      </c>
      <c r="AV28" s="38" t="s">
        <v>193</v>
      </c>
      <c r="AW28" s="38" t="s">
        <v>203</v>
      </c>
      <c r="AX28" s="38" t="s">
        <v>216</v>
      </c>
      <c r="AY28" s="86"/>
      <c r="AZ28" s="38" t="s">
        <v>229</v>
      </c>
      <c r="BA28" s="38" t="s">
        <v>236</v>
      </c>
      <c r="BB28" s="38" t="s">
        <v>249</v>
      </c>
      <c r="BC28" s="38" t="s">
        <v>260</v>
      </c>
      <c r="BD28" s="38" t="s">
        <v>271</v>
      </c>
      <c r="BE28" s="38" t="s">
        <v>277</v>
      </c>
      <c r="BF28" s="38" t="s">
        <v>286</v>
      </c>
      <c r="BG28" s="38" t="s">
        <v>297</v>
      </c>
      <c r="BH28" s="38" t="s">
        <v>310</v>
      </c>
      <c r="BI28" s="38" t="s">
        <v>319</v>
      </c>
      <c r="BM28" s="95" t="s">
        <v>52</v>
      </c>
      <c r="BN28" s="95" t="s">
        <v>54</v>
      </c>
      <c r="BO28" s="86" t="str">
        <f t="shared" si="0"/>
        <v>KOULE KOROPARA</v>
      </c>
      <c r="BP28" s="105">
        <v>43</v>
      </c>
    </row>
    <row r="29" spans="3:68" x14ac:dyDescent="0.2">
      <c r="C29" s="7" t="s">
        <v>1</v>
      </c>
      <c r="D29" s="7" t="s">
        <v>28</v>
      </c>
      <c r="E29" s="1" t="str">
        <f t="shared" si="1"/>
        <v>Conakry Labé</v>
      </c>
      <c r="F29" s="1">
        <v>431</v>
      </c>
      <c r="I29" s="1" t="s">
        <v>47</v>
      </c>
      <c r="J29" s="35" t="s">
        <v>507</v>
      </c>
      <c r="AC29" s="49" t="s">
        <v>84</v>
      </c>
      <c r="AD29" s="49" t="s">
        <v>100</v>
      </c>
      <c r="AE29" s="49" t="s">
        <v>108</v>
      </c>
      <c r="AF29" s="38" t="s">
        <v>55</v>
      </c>
      <c r="AG29" s="38" t="s">
        <v>66</v>
      </c>
      <c r="AH29" s="44" t="s">
        <v>77</v>
      </c>
      <c r="AI29" s="38" t="s">
        <v>123</v>
      </c>
      <c r="AJ29" s="38" t="s">
        <v>132</v>
      </c>
      <c r="AK29" s="38" t="s">
        <v>140</v>
      </c>
      <c r="AL29" s="63" t="s">
        <v>328</v>
      </c>
      <c r="AM29" s="69" t="s">
        <v>341</v>
      </c>
      <c r="AN29" s="73" t="s">
        <v>353</v>
      </c>
      <c r="AO29" s="63" t="s">
        <v>361</v>
      </c>
      <c r="AP29" s="63" t="s">
        <v>373</v>
      </c>
      <c r="AQ29" s="86"/>
      <c r="AR29" s="38" t="s">
        <v>151</v>
      </c>
      <c r="AS29" s="38" t="s">
        <v>159</v>
      </c>
      <c r="AT29" s="38" t="s">
        <v>149</v>
      </c>
      <c r="AU29" s="38" t="s">
        <v>182</v>
      </c>
      <c r="AV29" s="38" t="s">
        <v>194</v>
      </c>
      <c r="AW29" s="38" t="s">
        <v>204</v>
      </c>
      <c r="AX29" s="38" t="s">
        <v>217</v>
      </c>
      <c r="AY29" s="86"/>
      <c r="AZ29" s="38" t="s">
        <v>230</v>
      </c>
      <c r="BA29" s="38" t="s">
        <v>237</v>
      </c>
      <c r="BB29" s="38" t="s">
        <v>250</v>
      </c>
      <c r="BC29" s="38" t="s">
        <v>261</v>
      </c>
      <c r="BD29" s="38" t="s">
        <v>272</v>
      </c>
      <c r="BE29" s="38" t="s">
        <v>278</v>
      </c>
      <c r="BF29" s="38" t="s">
        <v>287</v>
      </c>
      <c r="BG29" s="38" t="s">
        <v>298</v>
      </c>
      <c r="BH29" s="38" t="s">
        <v>311</v>
      </c>
      <c r="BI29" s="38" t="s">
        <v>320</v>
      </c>
      <c r="BM29" s="95" t="s">
        <v>52</v>
      </c>
      <c r="BN29" s="95" t="s">
        <v>55</v>
      </c>
      <c r="BO29" s="86" t="str">
        <f t="shared" si="0"/>
        <v>KOULE PALE</v>
      </c>
      <c r="BP29" s="105">
        <v>18</v>
      </c>
    </row>
    <row r="30" spans="3:68" x14ac:dyDescent="0.2">
      <c r="C30" s="7" t="s">
        <v>1</v>
      </c>
      <c r="D30" s="7" t="s">
        <v>29</v>
      </c>
      <c r="E30" s="1" t="str">
        <f t="shared" si="1"/>
        <v>Conakry Lélouma</v>
      </c>
      <c r="F30" s="1">
        <v>485</v>
      </c>
      <c r="AC30" s="49" t="s">
        <v>85</v>
      </c>
      <c r="AD30" s="49" t="s">
        <v>397</v>
      </c>
      <c r="AE30" s="49" t="s">
        <v>109</v>
      </c>
      <c r="AF30" s="38" t="s">
        <v>56</v>
      </c>
      <c r="AG30" s="38" t="s">
        <v>67</v>
      </c>
      <c r="AH30" s="44" t="s">
        <v>78</v>
      </c>
      <c r="AI30" s="38" t="s">
        <v>124</v>
      </c>
      <c r="AJ30" s="38" t="s">
        <v>133</v>
      </c>
      <c r="AK30" s="38" t="s">
        <v>141</v>
      </c>
      <c r="AL30" s="63" t="s">
        <v>329</v>
      </c>
      <c r="AM30" s="69" t="s">
        <v>342</v>
      </c>
      <c r="AN30" s="73" t="s">
        <v>354</v>
      </c>
      <c r="AO30" s="63" t="s">
        <v>362</v>
      </c>
      <c r="AP30" s="63" t="s">
        <v>374</v>
      </c>
      <c r="AQ30" s="86"/>
      <c r="AR30" s="38" t="s">
        <v>152</v>
      </c>
      <c r="AS30" s="38" t="s">
        <v>160</v>
      </c>
      <c r="AT30" s="38" t="s">
        <v>173</v>
      </c>
      <c r="AU30" s="38" t="s">
        <v>183</v>
      </c>
      <c r="AV30" s="38" t="s">
        <v>195</v>
      </c>
      <c r="AW30" s="38" t="s">
        <v>205</v>
      </c>
      <c r="AX30" s="38" t="s">
        <v>218</v>
      </c>
      <c r="AY30" s="86"/>
      <c r="AZ30" s="38" t="s">
        <v>231</v>
      </c>
      <c r="BA30" s="38" t="s">
        <v>238</v>
      </c>
      <c r="BB30" s="38" t="s">
        <v>251</v>
      </c>
      <c r="BC30" s="38" t="s">
        <v>262</v>
      </c>
      <c r="BD30" s="86"/>
      <c r="BE30" s="38" t="s">
        <v>279</v>
      </c>
      <c r="BF30" s="38" t="s">
        <v>288</v>
      </c>
      <c r="BG30" s="38" t="s">
        <v>299</v>
      </c>
      <c r="BH30" s="38" t="s">
        <v>312</v>
      </c>
      <c r="BI30" s="38" t="s">
        <v>321</v>
      </c>
      <c r="BM30" s="95" t="s">
        <v>52</v>
      </c>
      <c r="BN30" s="95" t="s">
        <v>56</v>
      </c>
      <c r="BO30" s="86" t="str">
        <f t="shared" si="0"/>
        <v>KOULE SOULOUTA</v>
      </c>
      <c r="BP30" s="105">
        <v>47</v>
      </c>
    </row>
    <row r="31" spans="3:68" x14ac:dyDescent="0.2">
      <c r="C31" s="7" t="s">
        <v>1</v>
      </c>
      <c r="D31" s="7" t="s">
        <v>30</v>
      </c>
      <c r="E31" s="1" t="str">
        <f t="shared" si="1"/>
        <v xml:space="preserve">Conakry Lola </v>
      </c>
      <c r="F31" s="1">
        <v>999</v>
      </c>
      <c r="AC31" s="49" t="s">
        <v>86</v>
      </c>
      <c r="AD31" s="49" t="s">
        <v>101</v>
      </c>
      <c r="AE31" s="49" t="s">
        <v>110</v>
      </c>
      <c r="AF31" s="38" t="s">
        <v>57</v>
      </c>
      <c r="AG31" s="38" t="s">
        <v>68</v>
      </c>
      <c r="AH31" s="86"/>
      <c r="AI31" s="38" t="s">
        <v>405</v>
      </c>
      <c r="AJ31" s="38" t="s">
        <v>134</v>
      </c>
      <c r="AK31" s="86"/>
      <c r="AL31" s="63" t="s">
        <v>330</v>
      </c>
      <c r="AM31" s="69" t="s">
        <v>343</v>
      </c>
      <c r="AN31" s="73" t="s">
        <v>355</v>
      </c>
      <c r="AO31" s="63" t="s">
        <v>317</v>
      </c>
      <c r="AP31" s="82" t="s">
        <v>375</v>
      </c>
      <c r="AQ31" s="86"/>
      <c r="AR31" s="38" t="s">
        <v>153</v>
      </c>
      <c r="AS31" s="38" t="s">
        <v>161</v>
      </c>
      <c r="AT31" s="38" t="s">
        <v>174</v>
      </c>
      <c r="AU31" s="38" t="s">
        <v>184</v>
      </c>
      <c r="AV31" s="38" t="s">
        <v>196</v>
      </c>
      <c r="AW31" s="38" t="s">
        <v>206</v>
      </c>
      <c r="AX31" s="38" t="s">
        <v>219</v>
      </c>
      <c r="AY31" s="86"/>
      <c r="AZ31" s="86"/>
      <c r="BA31" s="38" t="s">
        <v>239</v>
      </c>
      <c r="BB31" s="38" t="s">
        <v>252</v>
      </c>
      <c r="BC31" s="38" t="s">
        <v>263</v>
      </c>
      <c r="BD31" s="86"/>
      <c r="BE31" s="38" t="s">
        <v>210</v>
      </c>
      <c r="BF31" s="38" t="s">
        <v>289</v>
      </c>
      <c r="BG31" s="38" t="s">
        <v>300</v>
      </c>
      <c r="BH31" s="38" t="s">
        <v>313</v>
      </c>
      <c r="BI31" s="38" t="s">
        <v>322</v>
      </c>
      <c r="BM31" s="95" t="s">
        <v>52</v>
      </c>
      <c r="BN31" s="95" t="s">
        <v>57</v>
      </c>
      <c r="BO31" s="86" t="str">
        <f t="shared" si="0"/>
        <v>KOULE SAMOE</v>
      </c>
      <c r="BP31" s="105">
        <v>30</v>
      </c>
    </row>
    <row r="32" spans="3:68" ht="16" x14ac:dyDescent="0.2">
      <c r="C32" s="7" t="s">
        <v>1</v>
      </c>
      <c r="D32" s="7" t="s">
        <v>31</v>
      </c>
      <c r="E32" s="1" t="str">
        <f t="shared" si="1"/>
        <v>Conakry Macenta</v>
      </c>
      <c r="F32" s="1">
        <v>801</v>
      </c>
      <c r="AC32" s="49" t="s">
        <v>87</v>
      </c>
      <c r="AD32" s="49" t="s">
        <v>102</v>
      </c>
      <c r="AE32" s="49" t="s">
        <v>111</v>
      </c>
      <c r="AF32" s="38" t="s">
        <v>58</v>
      </c>
      <c r="AG32" s="38" t="s">
        <v>69</v>
      </c>
      <c r="AH32" s="86"/>
      <c r="AI32" s="38" t="s">
        <v>125</v>
      </c>
      <c r="AJ32" s="86"/>
      <c r="AK32" s="86"/>
      <c r="AL32" s="63" t="s">
        <v>331</v>
      </c>
      <c r="AM32" s="69" t="s">
        <v>344</v>
      </c>
      <c r="AN32" s="128"/>
      <c r="AO32" s="63" t="s">
        <v>363</v>
      </c>
      <c r="AP32" s="85" t="s">
        <v>376</v>
      </c>
      <c r="AQ32" s="86"/>
      <c r="AR32" s="86"/>
      <c r="AS32" s="38" t="s">
        <v>162</v>
      </c>
      <c r="AT32" s="38" t="s">
        <v>175</v>
      </c>
      <c r="AU32" s="38" t="s">
        <v>185</v>
      </c>
      <c r="AV32" s="38" t="s">
        <v>197</v>
      </c>
      <c r="AW32" s="38" t="s">
        <v>149</v>
      </c>
      <c r="AX32" s="38" t="s">
        <v>220</v>
      </c>
      <c r="AY32" s="86"/>
      <c r="AZ32" s="86"/>
      <c r="BA32" s="38" t="s">
        <v>240</v>
      </c>
      <c r="BB32" s="38" t="s">
        <v>253</v>
      </c>
      <c r="BC32" s="38" t="s">
        <v>264</v>
      </c>
      <c r="BD32" s="86"/>
      <c r="BE32" s="38" t="s">
        <v>280</v>
      </c>
      <c r="BF32" s="38" t="s">
        <v>290</v>
      </c>
      <c r="BG32" s="38" t="s">
        <v>301</v>
      </c>
      <c r="BH32" s="38" t="s">
        <v>314</v>
      </c>
      <c r="BI32" s="86"/>
      <c r="BM32" s="95" t="s">
        <v>52</v>
      </c>
      <c r="BN32" s="95" t="s">
        <v>58</v>
      </c>
      <c r="BO32" s="86" t="str">
        <f t="shared" si="0"/>
        <v>KOULE WOMEY</v>
      </c>
      <c r="BP32" s="105">
        <v>49</v>
      </c>
    </row>
    <row r="33" spans="3:68" ht="16" x14ac:dyDescent="0.2">
      <c r="C33" s="7" t="s">
        <v>1</v>
      </c>
      <c r="D33" s="7" t="s">
        <v>32</v>
      </c>
      <c r="E33" s="1" t="str">
        <f t="shared" si="1"/>
        <v>Conakry Mali</v>
      </c>
      <c r="F33" s="1">
        <v>557</v>
      </c>
      <c r="AC33" s="49" t="s">
        <v>88</v>
      </c>
      <c r="AD33" s="86"/>
      <c r="AE33" s="49" t="s">
        <v>112</v>
      </c>
      <c r="AF33" s="38" t="s">
        <v>59</v>
      </c>
      <c r="AG33" s="38" t="s">
        <v>70</v>
      </c>
      <c r="AH33" s="86"/>
      <c r="AI33" s="38" t="s">
        <v>126</v>
      </c>
      <c r="AJ33" s="86"/>
      <c r="AK33" s="86"/>
      <c r="AL33" s="63" t="s">
        <v>332</v>
      </c>
      <c r="AM33" s="69" t="s">
        <v>345</v>
      </c>
      <c r="AN33" s="128"/>
      <c r="AO33" s="63" t="s">
        <v>364</v>
      </c>
      <c r="AP33" s="85" t="s">
        <v>377</v>
      </c>
      <c r="AQ33" s="86"/>
      <c r="AR33" s="86"/>
      <c r="AS33" s="38" t="s">
        <v>163</v>
      </c>
      <c r="AT33" s="38" t="s">
        <v>176</v>
      </c>
      <c r="AU33" s="38" t="s">
        <v>186</v>
      </c>
      <c r="AV33" s="38" t="s">
        <v>198</v>
      </c>
      <c r="AW33" s="38" t="s">
        <v>207</v>
      </c>
      <c r="AX33" s="38" t="s">
        <v>221</v>
      </c>
      <c r="AY33" s="86"/>
      <c r="AZ33" s="86"/>
      <c r="BA33" s="38" t="s">
        <v>241</v>
      </c>
      <c r="BB33" s="38" t="s">
        <v>254</v>
      </c>
      <c r="BC33" s="38" t="s">
        <v>265</v>
      </c>
      <c r="BD33" s="86"/>
      <c r="BE33" s="38" t="s">
        <v>281</v>
      </c>
      <c r="BF33" s="38" t="s">
        <v>291</v>
      </c>
      <c r="BG33" s="38" t="s">
        <v>302</v>
      </c>
      <c r="BH33" s="86"/>
      <c r="BI33" s="86"/>
      <c r="BM33" s="95" t="s">
        <v>52</v>
      </c>
      <c r="BN33" s="95" t="s">
        <v>59</v>
      </c>
      <c r="BO33" s="86" t="str">
        <f t="shared" si="0"/>
        <v>KOULE YALENZOU</v>
      </c>
      <c r="BP33" s="105">
        <v>58</v>
      </c>
    </row>
    <row r="34" spans="3:68" ht="16" x14ac:dyDescent="0.2">
      <c r="C34" s="7" t="s">
        <v>1</v>
      </c>
      <c r="D34" s="7" t="s">
        <v>33</v>
      </c>
      <c r="E34" s="1" t="str">
        <f t="shared" si="1"/>
        <v>Conakry Mamou</v>
      </c>
      <c r="F34" s="1">
        <v>275</v>
      </c>
      <c r="AC34" s="49" t="s">
        <v>89</v>
      </c>
      <c r="AD34" s="86"/>
      <c r="AE34" s="49" t="s">
        <v>113</v>
      </c>
      <c r="AF34" s="38" t="s">
        <v>394</v>
      </c>
      <c r="AG34" s="86"/>
      <c r="AH34" s="86"/>
      <c r="AI34" s="86"/>
      <c r="AJ34" s="86"/>
      <c r="AK34" s="86"/>
      <c r="AL34" s="63" t="s">
        <v>333</v>
      </c>
      <c r="AM34" s="69" t="s">
        <v>346</v>
      </c>
      <c r="AN34" s="128"/>
      <c r="AO34" s="63" t="s">
        <v>365</v>
      </c>
      <c r="AP34" s="85" t="s">
        <v>378</v>
      </c>
      <c r="AQ34" s="86"/>
      <c r="AR34" s="86"/>
      <c r="AS34" s="38" t="s">
        <v>164</v>
      </c>
      <c r="AT34" s="86"/>
      <c r="AU34" s="38" t="s">
        <v>187</v>
      </c>
      <c r="AV34" s="86"/>
      <c r="AW34" s="38" t="s">
        <v>209</v>
      </c>
      <c r="AX34" s="86"/>
      <c r="AY34" s="86"/>
      <c r="AZ34" s="86"/>
      <c r="BA34" s="38" t="s">
        <v>242</v>
      </c>
      <c r="BB34" s="38" t="s">
        <v>255</v>
      </c>
      <c r="BC34" s="38" t="s">
        <v>266</v>
      </c>
      <c r="BD34" s="86"/>
      <c r="BE34" s="86"/>
      <c r="BF34" s="38" t="s">
        <v>292</v>
      </c>
      <c r="BG34" s="38" t="s">
        <v>303</v>
      </c>
      <c r="BH34" s="86"/>
      <c r="BI34" s="86"/>
      <c r="BM34" s="95" t="s">
        <v>52</v>
      </c>
      <c r="BN34" s="95" t="s">
        <v>394</v>
      </c>
      <c r="BO34" s="86" t="str">
        <f t="shared" si="0"/>
        <v>KOULE NZEREKORE COMMUNE</v>
      </c>
      <c r="BP34" s="105">
        <v>42</v>
      </c>
    </row>
    <row r="35" spans="3:68" ht="16" x14ac:dyDescent="0.2">
      <c r="C35" s="7" t="s">
        <v>1</v>
      </c>
      <c r="D35" s="7" t="s">
        <v>34</v>
      </c>
      <c r="E35" s="1" t="str">
        <f t="shared" si="1"/>
        <v>Conakry Mandiana</v>
      </c>
      <c r="F35" s="1">
        <v>775</v>
      </c>
      <c r="AC35" s="49" t="s">
        <v>90</v>
      </c>
      <c r="AD35" s="86"/>
      <c r="AE35" s="49" t="s">
        <v>114</v>
      </c>
      <c r="AF35" s="86"/>
      <c r="AG35" s="86"/>
      <c r="AH35" s="86"/>
      <c r="AI35" s="86"/>
      <c r="AJ35" s="86"/>
      <c r="AK35" s="86"/>
      <c r="AL35" s="63" t="s">
        <v>334</v>
      </c>
      <c r="AM35" s="69" t="s">
        <v>347</v>
      </c>
      <c r="AN35" s="128"/>
      <c r="AO35" s="63" t="s">
        <v>366</v>
      </c>
      <c r="AP35" s="130" t="s">
        <v>379</v>
      </c>
      <c r="AQ35" s="86"/>
      <c r="AR35" s="86"/>
      <c r="AS35" s="38" t="s">
        <v>165</v>
      </c>
      <c r="AT35" s="86"/>
      <c r="AU35" s="38" t="s">
        <v>188</v>
      </c>
      <c r="AV35" s="86"/>
      <c r="AW35" s="38" t="s">
        <v>210</v>
      </c>
      <c r="AX35" s="86"/>
      <c r="AY35" s="86"/>
      <c r="AZ35" s="86"/>
      <c r="BA35" s="38" t="s">
        <v>243</v>
      </c>
      <c r="BB35" s="86"/>
      <c r="BC35" s="38" t="s">
        <v>267</v>
      </c>
      <c r="BD35" s="86"/>
      <c r="BE35" s="86"/>
      <c r="BF35" s="86"/>
      <c r="BG35" s="38" t="s">
        <v>304</v>
      </c>
      <c r="BH35" s="86"/>
      <c r="BI35" s="86"/>
      <c r="BM35" s="96" t="s">
        <v>395</v>
      </c>
      <c r="BN35" s="95" t="s">
        <v>395</v>
      </c>
      <c r="BO35" s="86" t="str">
        <f t="shared" si="0"/>
        <v>GUECKEDOU COMMUNE GUECKEDOU COMMUNE</v>
      </c>
      <c r="BP35" s="104">
        <v>0</v>
      </c>
    </row>
    <row r="36" spans="3:68" x14ac:dyDescent="0.2">
      <c r="C36" s="7" t="s">
        <v>1</v>
      </c>
      <c r="D36" s="7" t="s">
        <v>12</v>
      </c>
      <c r="E36" s="1" t="str">
        <f t="shared" si="1"/>
        <v>Conakry N'zerekoré</v>
      </c>
      <c r="F36" s="1">
        <v>954</v>
      </c>
      <c r="AC36" s="49" t="s">
        <v>91</v>
      </c>
      <c r="AD36" s="86"/>
      <c r="AE36" s="49" t="s">
        <v>115</v>
      </c>
      <c r="AF36" s="86"/>
      <c r="AG36" s="86"/>
      <c r="AH36" s="86"/>
      <c r="AI36" s="86"/>
      <c r="AJ36" s="86"/>
      <c r="AK36" s="86"/>
      <c r="AL36" s="129" t="s">
        <v>335</v>
      </c>
      <c r="AM36" s="129"/>
      <c r="AN36" s="129"/>
      <c r="AO36" s="129"/>
      <c r="AP36" s="129"/>
      <c r="AQ36" s="86"/>
      <c r="AR36" s="86"/>
      <c r="AS36" s="38" t="s">
        <v>166</v>
      </c>
      <c r="AT36" s="86"/>
      <c r="AU36" s="86"/>
      <c r="AV36" s="86"/>
      <c r="AW36" s="38" t="s">
        <v>211</v>
      </c>
      <c r="AX36" s="86"/>
      <c r="AY36" s="86"/>
      <c r="AZ36" s="86"/>
      <c r="BA36" s="38" t="s">
        <v>244</v>
      </c>
      <c r="BB36" s="86"/>
      <c r="BC36" s="38" t="s">
        <v>131</v>
      </c>
      <c r="BD36" s="86"/>
      <c r="BE36" s="86"/>
      <c r="BF36" s="86"/>
      <c r="BG36" s="38" t="s">
        <v>305</v>
      </c>
      <c r="BH36" s="86"/>
      <c r="BI36" s="86"/>
      <c r="BM36" s="95" t="s">
        <v>395</v>
      </c>
      <c r="BN36" s="95" t="s">
        <v>62</v>
      </c>
      <c r="BO36" s="86" t="str">
        <f t="shared" si="0"/>
        <v>GUECKEDOU COMMUNE BOLODOU</v>
      </c>
      <c r="BP36" s="106">
        <v>74</v>
      </c>
    </row>
    <row r="37" spans="3:68" x14ac:dyDescent="0.2">
      <c r="C37" s="7" t="s">
        <v>1</v>
      </c>
      <c r="D37" s="7" t="s">
        <v>35</v>
      </c>
      <c r="E37" s="1" t="str">
        <f t="shared" si="1"/>
        <v>Conakry Pita</v>
      </c>
      <c r="F37" s="1">
        <v>396</v>
      </c>
      <c r="AC37" s="49" t="s">
        <v>92</v>
      </c>
      <c r="AD37" s="86"/>
      <c r="AE37" s="49" t="s">
        <v>116</v>
      </c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38" t="s">
        <v>167</v>
      </c>
      <c r="AT37" s="86"/>
      <c r="AU37" s="86"/>
      <c r="AV37" s="86"/>
      <c r="AW37" s="38" t="s">
        <v>208</v>
      </c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M37" s="95" t="s">
        <v>395</v>
      </c>
      <c r="BN37" s="95" t="s">
        <v>63</v>
      </c>
      <c r="BO37" s="86" t="str">
        <f t="shared" si="0"/>
        <v>GUECKEDOU COMMUNE FANGAMADOU</v>
      </c>
      <c r="BP37" s="106">
        <v>63</v>
      </c>
    </row>
    <row r="38" spans="3:68" x14ac:dyDescent="0.2">
      <c r="C38" s="7" t="s">
        <v>1</v>
      </c>
      <c r="D38" s="7" t="s">
        <v>36</v>
      </c>
      <c r="E38" s="1" t="str">
        <f t="shared" si="1"/>
        <v>Conakry Siguiri</v>
      </c>
      <c r="F38" s="1">
        <v>771</v>
      </c>
      <c r="AC38" s="49" t="s">
        <v>93</v>
      </c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M38" s="95" t="s">
        <v>395</v>
      </c>
      <c r="BN38" s="95" t="s">
        <v>64</v>
      </c>
      <c r="BO38" s="86" t="str">
        <f t="shared" si="0"/>
        <v>GUECKEDOU COMMUNE GUEDEMBOU</v>
      </c>
      <c r="BP38" s="106">
        <v>33</v>
      </c>
    </row>
    <row r="39" spans="3:68" x14ac:dyDescent="0.2">
      <c r="C39" s="7" t="s">
        <v>1</v>
      </c>
      <c r="D39" s="7" t="s">
        <v>37</v>
      </c>
      <c r="E39" s="1" t="str">
        <f t="shared" si="1"/>
        <v>Conakry Télémilé</v>
      </c>
      <c r="F39" s="1">
        <v>265</v>
      </c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  <c r="AU39" s="86"/>
      <c r="AV39" s="86"/>
      <c r="AW39" s="86"/>
      <c r="AX39" s="86"/>
      <c r="AY39" s="86"/>
      <c r="AZ39" s="86"/>
      <c r="BA39" s="86"/>
      <c r="BB39" s="86"/>
      <c r="BC39" s="86"/>
      <c r="BD39" s="86"/>
      <c r="BE39" s="86"/>
      <c r="BF39" s="86"/>
      <c r="BG39" s="86"/>
      <c r="BH39" s="86"/>
      <c r="BI39" s="86"/>
      <c r="BM39" s="95" t="s">
        <v>395</v>
      </c>
      <c r="BN39" s="95" t="s">
        <v>65</v>
      </c>
      <c r="BO39" s="86" t="str">
        <f t="shared" si="0"/>
        <v>GUECKEDOU COMMUNE KASSADOU</v>
      </c>
      <c r="BP39" s="106">
        <v>64</v>
      </c>
    </row>
    <row r="40" spans="3:68" x14ac:dyDescent="0.2">
      <c r="C40" s="7" t="s">
        <v>1</v>
      </c>
      <c r="D40" s="7" t="s">
        <v>2</v>
      </c>
      <c r="E40" s="1" t="str">
        <f t="shared" si="1"/>
        <v>Conakry Tougué</v>
      </c>
      <c r="F40" s="1">
        <v>521</v>
      </c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  <c r="AU40" s="86"/>
      <c r="AV40" s="86"/>
      <c r="AW40" s="86"/>
      <c r="AX40" s="86"/>
      <c r="AY40" s="86"/>
      <c r="AZ40" s="86"/>
      <c r="BA40" s="86"/>
      <c r="BB40" s="86"/>
      <c r="BC40" s="86"/>
      <c r="BD40" s="86"/>
      <c r="BE40" s="86"/>
      <c r="BF40" s="86"/>
      <c r="BG40" s="86"/>
      <c r="BH40" s="86"/>
      <c r="BI40" s="86"/>
      <c r="BM40" s="95" t="s">
        <v>395</v>
      </c>
      <c r="BN40" s="95" t="s">
        <v>66</v>
      </c>
      <c r="BO40" s="86" t="str">
        <f t="shared" si="0"/>
        <v>GUECKEDOU COMMUNE KOUNDOU</v>
      </c>
      <c r="BP40" s="106">
        <v>54</v>
      </c>
    </row>
    <row r="41" spans="3:68" x14ac:dyDescent="0.2">
      <c r="C41" s="7" t="s">
        <v>1</v>
      </c>
      <c r="D41" s="7" t="s">
        <v>38</v>
      </c>
      <c r="E41" s="1" t="str">
        <f t="shared" si="1"/>
        <v>Conakry Yomou</v>
      </c>
      <c r="F41" s="1">
        <v>1029</v>
      </c>
      <c r="AS41" s="7"/>
      <c r="BM41" s="95" t="s">
        <v>395</v>
      </c>
      <c r="BN41" s="95" t="s">
        <v>67</v>
      </c>
      <c r="BO41" s="86" t="str">
        <f t="shared" si="0"/>
        <v>GUECKEDOU COMMUNE OUENDE</v>
      </c>
      <c r="BP41" s="106">
        <v>54</v>
      </c>
    </row>
    <row r="42" spans="3:68" x14ac:dyDescent="0.2">
      <c r="C42" s="7" t="s">
        <v>3</v>
      </c>
      <c r="D42" s="1" t="s">
        <v>1</v>
      </c>
      <c r="E42" s="1" t="str">
        <f t="shared" si="1"/>
        <v>Beyla Conakry</v>
      </c>
      <c r="F42" s="1">
        <v>950</v>
      </c>
      <c r="BM42" s="95" t="s">
        <v>395</v>
      </c>
      <c r="BN42" s="95" t="s">
        <v>68</v>
      </c>
      <c r="BO42" s="86" t="str">
        <f t="shared" si="0"/>
        <v>GUECKEDOU COMMUNE NONGOA</v>
      </c>
      <c r="BP42" s="106">
        <v>27</v>
      </c>
    </row>
    <row r="43" spans="3:68" x14ac:dyDescent="0.2">
      <c r="C43" s="7" t="s">
        <v>3</v>
      </c>
      <c r="D43" s="7" t="s">
        <v>3</v>
      </c>
      <c r="E43" s="1" t="str">
        <f t="shared" si="1"/>
        <v>Beyla Beyla</v>
      </c>
      <c r="F43" s="1">
        <v>0</v>
      </c>
      <c r="BM43" s="95" t="s">
        <v>395</v>
      </c>
      <c r="BN43" s="95" t="s">
        <v>69</v>
      </c>
      <c r="BO43" s="86" t="str">
        <f t="shared" si="0"/>
        <v>GUECKEDOU COMMUNE TEKOULO</v>
      </c>
      <c r="BP43" s="106">
        <v>20</v>
      </c>
    </row>
    <row r="44" spans="3:68" x14ac:dyDescent="0.2">
      <c r="C44" s="7" t="s">
        <v>3</v>
      </c>
      <c r="D44" s="7" t="s">
        <v>4</v>
      </c>
      <c r="E44" s="1" t="str">
        <f t="shared" si="1"/>
        <v>Beyla Boffa</v>
      </c>
      <c r="F44" s="1">
        <v>1024</v>
      </c>
      <c r="BM44" s="95" t="s">
        <v>395</v>
      </c>
      <c r="BN44" s="95" t="s">
        <v>70</v>
      </c>
      <c r="BO44" s="86" t="str">
        <f t="shared" si="0"/>
        <v>GUECKEDOU COMMUNE TEMESSADOU</v>
      </c>
      <c r="BP44" s="106">
        <v>24</v>
      </c>
    </row>
    <row r="45" spans="3:68" x14ac:dyDescent="0.2">
      <c r="C45" s="7" t="s">
        <v>3</v>
      </c>
      <c r="D45" s="7" t="s">
        <v>5</v>
      </c>
      <c r="E45" s="1" t="str">
        <f t="shared" si="1"/>
        <v>Beyla Boké</v>
      </c>
      <c r="F45" s="1">
        <v>1178</v>
      </c>
      <c r="BM45" s="96" t="s">
        <v>62</v>
      </c>
      <c r="BN45" s="95" t="s">
        <v>395</v>
      </c>
      <c r="BO45" s="86" t="str">
        <f t="shared" si="0"/>
        <v>BOLODOU GUECKEDOU COMMUNE</v>
      </c>
      <c r="BP45" s="106">
        <v>74</v>
      </c>
    </row>
    <row r="46" spans="3:68" x14ac:dyDescent="0.2">
      <c r="C46" s="7" t="s">
        <v>3</v>
      </c>
      <c r="D46" s="7" t="s">
        <v>6</v>
      </c>
      <c r="E46" s="1" t="str">
        <f t="shared" si="1"/>
        <v>Beyla Coyah</v>
      </c>
      <c r="F46" s="1">
        <v>871</v>
      </c>
      <c r="BM46" s="95" t="s">
        <v>62</v>
      </c>
      <c r="BN46" s="95" t="s">
        <v>62</v>
      </c>
      <c r="BO46" s="86" t="str">
        <f t="shared" si="0"/>
        <v>BOLODOU BOLODOU</v>
      </c>
      <c r="BP46" s="104">
        <v>0</v>
      </c>
    </row>
    <row r="47" spans="3:68" x14ac:dyDescent="0.2">
      <c r="C47" s="7" t="s">
        <v>3</v>
      </c>
      <c r="D47" s="7" t="s">
        <v>8</v>
      </c>
      <c r="E47" s="1" t="str">
        <f t="shared" si="1"/>
        <v>Beyla Dabola</v>
      </c>
      <c r="F47" s="1">
        <v>520</v>
      </c>
      <c r="BM47" s="95" t="s">
        <v>62</v>
      </c>
      <c r="BN47" s="95" t="s">
        <v>63</v>
      </c>
      <c r="BO47" s="86" t="str">
        <f t="shared" si="0"/>
        <v>BOLODOU FANGAMADOU</v>
      </c>
      <c r="BP47" s="106">
        <v>75</v>
      </c>
    </row>
    <row r="48" spans="3:68" x14ac:dyDescent="0.2">
      <c r="C48" s="7" t="s">
        <v>3</v>
      </c>
      <c r="D48" s="7" t="s">
        <v>9</v>
      </c>
      <c r="E48" s="1" t="str">
        <f t="shared" si="1"/>
        <v>Beyla Dalaba</v>
      </c>
      <c r="F48" s="1">
        <v>725</v>
      </c>
      <c r="BM48" s="95" t="s">
        <v>62</v>
      </c>
      <c r="BN48" s="95" t="s">
        <v>64</v>
      </c>
      <c r="BO48" s="86" t="str">
        <f t="shared" si="0"/>
        <v>BOLODOU GUEDEMBOU</v>
      </c>
      <c r="BP48" s="106">
        <v>81</v>
      </c>
    </row>
    <row r="49" spans="3:68" x14ac:dyDescent="0.2">
      <c r="C49" s="7" t="s">
        <v>3</v>
      </c>
      <c r="D49" s="7" t="s">
        <v>10</v>
      </c>
      <c r="E49" s="1" t="str">
        <f t="shared" si="1"/>
        <v>Beyla Dinguiraye</v>
      </c>
      <c r="F49" s="1">
        <v>635</v>
      </c>
      <c r="BM49" s="95" t="s">
        <v>62</v>
      </c>
      <c r="BN49" s="95" t="s">
        <v>65</v>
      </c>
      <c r="BO49" s="86" t="str">
        <f t="shared" si="0"/>
        <v>BOLODOU KASSADOU</v>
      </c>
      <c r="BP49" s="106">
        <v>11</v>
      </c>
    </row>
    <row r="50" spans="3:68" x14ac:dyDescent="0.2">
      <c r="C50" s="7" t="s">
        <v>3</v>
      </c>
      <c r="D50" s="7" t="s">
        <v>13</v>
      </c>
      <c r="E50" s="1" t="str">
        <f t="shared" si="1"/>
        <v>Beyla Dubréka</v>
      </c>
      <c r="F50" s="1">
        <v>899</v>
      </c>
      <c r="BM50" s="95" t="s">
        <v>62</v>
      </c>
      <c r="BN50" s="95" t="s">
        <v>66</v>
      </c>
      <c r="BO50" s="86" t="str">
        <f t="shared" si="0"/>
        <v>BOLODOU KOUNDOU</v>
      </c>
      <c r="BP50" s="106">
        <v>42</v>
      </c>
    </row>
    <row r="51" spans="3:68" x14ac:dyDescent="0.2">
      <c r="C51" s="7" t="s">
        <v>3</v>
      </c>
      <c r="D51" s="7" t="s">
        <v>14</v>
      </c>
      <c r="E51" s="1" t="str">
        <f t="shared" si="1"/>
        <v>Beyla Faranah</v>
      </c>
      <c r="F51" s="1">
        <v>629</v>
      </c>
      <c r="BM51" s="95" t="s">
        <v>62</v>
      </c>
      <c r="BN51" s="95" t="s">
        <v>67</v>
      </c>
      <c r="BO51" s="86" t="str">
        <f t="shared" si="0"/>
        <v>BOLODOU OUENDE</v>
      </c>
      <c r="BP51" s="106">
        <v>128</v>
      </c>
    </row>
    <row r="52" spans="3:68" x14ac:dyDescent="0.2">
      <c r="C52" s="7" t="s">
        <v>3</v>
      </c>
      <c r="D52" s="7" t="s">
        <v>15</v>
      </c>
      <c r="E52" s="1" t="str">
        <f t="shared" si="1"/>
        <v>Beyla Forécaria</v>
      </c>
      <c r="F52" s="1">
        <v>950</v>
      </c>
      <c r="BM52" s="95" t="s">
        <v>62</v>
      </c>
      <c r="BN52" s="95" t="s">
        <v>68</v>
      </c>
      <c r="BO52" s="86" t="str">
        <f t="shared" si="0"/>
        <v>BOLODOU NONGOA</v>
      </c>
      <c r="BP52" s="106">
        <v>101</v>
      </c>
    </row>
    <row r="53" spans="3:68" x14ac:dyDescent="0.2">
      <c r="C53" s="7" t="s">
        <v>3</v>
      </c>
      <c r="D53" s="7" t="s">
        <v>17</v>
      </c>
      <c r="E53" s="1" t="str">
        <f t="shared" si="1"/>
        <v>Beyla Fria</v>
      </c>
      <c r="F53" s="1">
        <v>1040</v>
      </c>
      <c r="BM53" s="95" t="s">
        <v>62</v>
      </c>
      <c r="BN53" s="95" t="s">
        <v>69</v>
      </c>
      <c r="BO53" s="86" t="str">
        <f t="shared" si="0"/>
        <v>BOLODOU TEKOULO</v>
      </c>
      <c r="BP53" s="106">
        <v>94</v>
      </c>
    </row>
    <row r="54" spans="3:68" x14ac:dyDescent="0.2">
      <c r="C54" s="7" t="s">
        <v>3</v>
      </c>
      <c r="D54" s="7" t="s">
        <v>18</v>
      </c>
      <c r="E54" s="1" t="str">
        <f t="shared" si="1"/>
        <v>Beyla Gaoual</v>
      </c>
      <c r="F54" s="1">
        <v>990</v>
      </c>
      <c r="BM54" s="95" t="s">
        <v>62</v>
      </c>
      <c r="BN54" s="95" t="s">
        <v>70</v>
      </c>
      <c r="BO54" s="86" t="str">
        <f t="shared" si="0"/>
        <v>BOLODOU TEMESSADOU</v>
      </c>
      <c r="BP54" s="106">
        <v>93</v>
      </c>
    </row>
    <row r="55" spans="3:68" x14ac:dyDescent="0.2">
      <c r="C55" s="7" t="s">
        <v>3</v>
      </c>
      <c r="D55" s="7" t="s">
        <v>19</v>
      </c>
      <c r="E55" s="1" t="str">
        <f t="shared" si="1"/>
        <v>Beyla Gueckedou</v>
      </c>
      <c r="F55" s="1">
        <v>280</v>
      </c>
      <c r="BM55" s="95" t="s">
        <v>63</v>
      </c>
      <c r="BN55" s="95" t="s">
        <v>395</v>
      </c>
      <c r="BO55" s="86" t="str">
        <f t="shared" si="0"/>
        <v>FANGAMADOU GUECKEDOU COMMUNE</v>
      </c>
      <c r="BP55" s="106">
        <v>63</v>
      </c>
    </row>
    <row r="56" spans="3:68" x14ac:dyDescent="0.2">
      <c r="C56" s="7" t="s">
        <v>3</v>
      </c>
      <c r="D56" s="7" t="s">
        <v>20</v>
      </c>
      <c r="E56" s="1" t="str">
        <f t="shared" si="1"/>
        <v>Beyla Kankan</v>
      </c>
      <c r="F56" s="1">
        <v>260</v>
      </c>
      <c r="BM56" s="95" t="s">
        <v>63</v>
      </c>
      <c r="BN56" s="95" t="s">
        <v>62</v>
      </c>
      <c r="BO56" s="86" t="str">
        <f t="shared" si="0"/>
        <v>FANGAMADOU BOLODOU</v>
      </c>
      <c r="BP56" s="106">
        <v>75</v>
      </c>
    </row>
    <row r="57" spans="3:68" x14ac:dyDescent="0.2">
      <c r="C57" s="7" t="s">
        <v>3</v>
      </c>
      <c r="D57" s="7" t="s">
        <v>22</v>
      </c>
      <c r="E57" s="1" t="str">
        <f t="shared" si="1"/>
        <v>Beyla Kérouané</v>
      </c>
      <c r="F57" s="1">
        <v>115</v>
      </c>
      <c r="BM57" s="95" t="s">
        <v>63</v>
      </c>
      <c r="BN57" s="95" t="s">
        <v>63</v>
      </c>
      <c r="BO57" s="86" t="str">
        <f t="shared" si="0"/>
        <v>FANGAMADOU FANGAMADOU</v>
      </c>
      <c r="BP57" s="104">
        <v>0</v>
      </c>
    </row>
    <row r="58" spans="3:68" x14ac:dyDescent="0.2">
      <c r="C58" s="7" t="s">
        <v>3</v>
      </c>
      <c r="D58" s="7" t="s">
        <v>23</v>
      </c>
      <c r="E58" s="1" t="str">
        <f t="shared" si="1"/>
        <v>Beyla Kindia</v>
      </c>
      <c r="F58" s="1">
        <v>813</v>
      </c>
      <c r="BM58" s="95" t="s">
        <v>63</v>
      </c>
      <c r="BN58" s="95" t="s">
        <v>64</v>
      </c>
      <c r="BO58" s="86" t="str">
        <f t="shared" si="0"/>
        <v>FANGAMADOU GUEDEMBOU</v>
      </c>
      <c r="BP58" s="106">
        <v>96</v>
      </c>
    </row>
    <row r="59" spans="3:68" x14ac:dyDescent="0.2">
      <c r="C59" s="7" t="s">
        <v>3</v>
      </c>
      <c r="D59" s="7" t="s">
        <v>24</v>
      </c>
      <c r="E59" s="1" t="str">
        <f t="shared" si="1"/>
        <v>Beyla Kissidgou</v>
      </c>
      <c r="F59" s="1">
        <v>360</v>
      </c>
      <c r="BM59" s="95" t="s">
        <v>63</v>
      </c>
      <c r="BN59" s="95" t="s">
        <v>65</v>
      </c>
      <c r="BO59" s="86" t="str">
        <f t="shared" si="0"/>
        <v>FANGAMADOU KASSADOU</v>
      </c>
      <c r="BP59" s="106">
        <v>127</v>
      </c>
    </row>
    <row r="60" spans="3:68" x14ac:dyDescent="0.2">
      <c r="C60" s="7" t="s">
        <v>3</v>
      </c>
      <c r="D60" s="7" t="s">
        <v>25</v>
      </c>
      <c r="E60" s="1" t="str">
        <f t="shared" si="1"/>
        <v>Beyla Koubia</v>
      </c>
      <c r="F60" s="1">
        <v>875</v>
      </c>
      <c r="BM60" s="95" t="s">
        <v>63</v>
      </c>
      <c r="BN60" s="95" t="s">
        <v>66</v>
      </c>
      <c r="BO60" s="86" t="str">
        <f t="shared" si="0"/>
        <v>FANGAMADOU KOUNDOU</v>
      </c>
      <c r="BP60" s="106">
        <v>33</v>
      </c>
    </row>
    <row r="61" spans="3:68" x14ac:dyDescent="0.2">
      <c r="C61" s="7" t="s">
        <v>3</v>
      </c>
      <c r="D61" s="7" t="s">
        <v>26</v>
      </c>
      <c r="E61" s="1" t="str">
        <f t="shared" si="1"/>
        <v>Beyla Koundara</v>
      </c>
      <c r="F61" s="1">
        <v>1080</v>
      </c>
      <c r="BM61" s="95" t="s">
        <v>63</v>
      </c>
      <c r="BN61" s="95" t="s">
        <v>67</v>
      </c>
      <c r="BO61" s="86" t="str">
        <f t="shared" si="0"/>
        <v>FANGAMADOU OUENDE</v>
      </c>
      <c r="BP61" s="106">
        <v>9</v>
      </c>
    </row>
    <row r="62" spans="3:68" x14ac:dyDescent="0.2">
      <c r="C62" s="7" t="s">
        <v>3</v>
      </c>
      <c r="D62" s="7" t="s">
        <v>27</v>
      </c>
      <c r="E62" s="1" t="str">
        <f t="shared" si="1"/>
        <v>Beyla Kouroussa</v>
      </c>
      <c r="F62" s="1">
        <v>355</v>
      </c>
      <c r="BM62" s="95" t="s">
        <v>63</v>
      </c>
      <c r="BN62" s="95" t="s">
        <v>68</v>
      </c>
      <c r="BO62" s="86" t="str">
        <f t="shared" si="0"/>
        <v>FANGAMADOU NONGOA</v>
      </c>
      <c r="BP62" s="106">
        <v>36</v>
      </c>
    </row>
    <row r="63" spans="3:68" x14ac:dyDescent="0.2">
      <c r="C63" s="7" t="s">
        <v>3</v>
      </c>
      <c r="D63" s="7" t="s">
        <v>28</v>
      </c>
      <c r="E63" s="1" t="str">
        <f t="shared" si="1"/>
        <v>Beyla Labé</v>
      </c>
      <c r="F63" s="1">
        <v>915</v>
      </c>
      <c r="BM63" s="95" t="s">
        <v>63</v>
      </c>
      <c r="BN63" s="95" t="s">
        <v>69</v>
      </c>
      <c r="BO63" s="86" t="str">
        <f t="shared" si="0"/>
        <v>FANGAMADOU TEKOULO</v>
      </c>
      <c r="BP63" s="106">
        <v>83</v>
      </c>
    </row>
    <row r="64" spans="3:68" x14ac:dyDescent="0.2">
      <c r="C64" s="7" t="s">
        <v>3</v>
      </c>
      <c r="D64" s="7" t="s">
        <v>29</v>
      </c>
      <c r="E64" s="1" t="str">
        <f t="shared" si="1"/>
        <v>Beyla Lélouma</v>
      </c>
      <c r="F64" s="1">
        <v>885</v>
      </c>
      <c r="BM64" s="95" t="s">
        <v>63</v>
      </c>
      <c r="BN64" s="95" t="s">
        <v>70</v>
      </c>
      <c r="BO64" s="86" t="str">
        <f t="shared" si="0"/>
        <v>FANGAMADOU TEMESSADOU</v>
      </c>
      <c r="BP64" s="106">
        <v>60</v>
      </c>
    </row>
    <row r="65" spans="3:68" x14ac:dyDescent="0.2">
      <c r="C65" s="7" t="s">
        <v>3</v>
      </c>
      <c r="D65" s="7" t="s">
        <v>30</v>
      </c>
      <c r="E65" s="1" t="str">
        <f t="shared" si="1"/>
        <v xml:space="preserve">Beyla Lola </v>
      </c>
      <c r="F65" s="1">
        <v>175</v>
      </c>
      <c r="BM65" s="94" t="s">
        <v>53</v>
      </c>
      <c r="BN65" s="95" t="s">
        <v>50</v>
      </c>
      <c r="BO65" s="86" t="str">
        <f t="shared" si="0"/>
        <v>KOBELA BOUNOUMA</v>
      </c>
      <c r="BP65" s="105">
        <v>50</v>
      </c>
    </row>
    <row r="66" spans="3:68" x14ac:dyDescent="0.2">
      <c r="C66" s="7" t="s">
        <v>3</v>
      </c>
      <c r="D66" s="7" t="s">
        <v>31</v>
      </c>
      <c r="E66" s="1" t="str">
        <f t="shared" si="1"/>
        <v>Beyla Macenta</v>
      </c>
      <c r="F66" s="1">
        <v>180</v>
      </c>
      <c r="BM66" s="95" t="s">
        <v>53</v>
      </c>
      <c r="BN66" s="95" t="s">
        <v>51</v>
      </c>
      <c r="BO66" s="86" t="str">
        <f t="shared" ref="BO66:BO129" si="2">CONCATENATE(BM66," ",BN66)</f>
        <v>KOBELA GOUECKE</v>
      </c>
      <c r="BP66" s="105">
        <v>53</v>
      </c>
    </row>
    <row r="67" spans="3:68" x14ac:dyDescent="0.2">
      <c r="C67" s="7" t="s">
        <v>3</v>
      </c>
      <c r="D67" s="7" t="s">
        <v>32</v>
      </c>
      <c r="E67" s="1" t="str">
        <f t="shared" si="1"/>
        <v>Beyla Mali</v>
      </c>
      <c r="F67" s="1">
        <v>935</v>
      </c>
      <c r="BM67" s="95" t="s">
        <v>53</v>
      </c>
      <c r="BN67" s="95" t="s">
        <v>52</v>
      </c>
      <c r="BO67" s="86" t="str">
        <f t="shared" si="2"/>
        <v>KOBELA KOULE</v>
      </c>
      <c r="BP67" s="105">
        <v>24</v>
      </c>
    </row>
    <row r="68" spans="3:68" x14ac:dyDescent="0.2">
      <c r="C68" s="7" t="s">
        <v>3</v>
      </c>
      <c r="D68" s="7" t="s">
        <v>33</v>
      </c>
      <c r="E68" s="1" t="str">
        <f t="shared" si="1"/>
        <v>Beyla Mamou</v>
      </c>
      <c r="F68" s="1">
        <v>675</v>
      </c>
      <c r="BM68" s="95" t="s">
        <v>53</v>
      </c>
      <c r="BN68" s="95" t="s">
        <v>53</v>
      </c>
      <c r="BO68" s="86" t="str">
        <f t="shared" si="2"/>
        <v>KOBELA KOBELA</v>
      </c>
      <c r="BP68" s="104">
        <v>0</v>
      </c>
    </row>
    <row r="69" spans="3:68" x14ac:dyDescent="0.2">
      <c r="C69" s="7" t="s">
        <v>3</v>
      </c>
      <c r="D69" s="7" t="s">
        <v>34</v>
      </c>
      <c r="E69" s="1" t="str">
        <f t="shared" si="1"/>
        <v>Beyla Mandiana</v>
      </c>
      <c r="F69" s="1">
        <v>345</v>
      </c>
      <c r="BM69" s="95" t="s">
        <v>53</v>
      </c>
      <c r="BN69" s="95" t="s">
        <v>54</v>
      </c>
      <c r="BO69" s="86" t="str">
        <f t="shared" si="2"/>
        <v>KOBELA KOROPARA</v>
      </c>
      <c r="BP69" s="105">
        <v>67</v>
      </c>
    </row>
    <row r="70" spans="3:68" x14ac:dyDescent="0.2">
      <c r="C70" s="7" t="s">
        <v>3</v>
      </c>
      <c r="D70" s="7" t="s">
        <v>12</v>
      </c>
      <c r="E70" s="1" t="str">
        <f t="shared" si="1"/>
        <v>Beyla N'zerekoré</v>
      </c>
      <c r="F70" s="1">
        <v>125</v>
      </c>
      <c r="BM70" s="95" t="s">
        <v>53</v>
      </c>
      <c r="BN70" s="95" t="s">
        <v>55</v>
      </c>
      <c r="BO70" s="86" t="str">
        <f t="shared" si="2"/>
        <v>KOBELA PALE</v>
      </c>
      <c r="BP70" s="105">
        <v>31</v>
      </c>
    </row>
    <row r="71" spans="3:68" x14ac:dyDescent="0.2">
      <c r="C71" s="7" t="s">
        <v>3</v>
      </c>
      <c r="D71" s="7" t="s">
        <v>35</v>
      </c>
      <c r="E71" s="1" t="str">
        <f t="shared" si="1"/>
        <v>Beyla Pita</v>
      </c>
      <c r="F71" s="1">
        <v>775</v>
      </c>
      <c r="BM71" s="95" t="s">
        <v>53</v>
      </c>
      <c r="BN71" s="95" t="s">
        <v>56</v>
      </c>
      <c r="BO71" s="86" t="str">
        <f t="shared" si="2"/>
        <v>KOBELA SOULOUTA</v>
      </c>
      <c r="BP71" s="105">
        <v>60</v>
      </c>
    </row>
    <row r="72" spans="3:68" x14ac:dyDescent="0.2">
      <c r="C72" s="7" t="s">
        <v>3</v>
      </c>
      <c r="D72" s="7" t="s">
        <v>36</v>
      </c>
      <c r="E72" s="1" t="str">
        <f t="shared" si="1"/>
        <v>Beyla Siguiri</v>
      </c>
      <c r="F72" s="1">
        <v>390</v>
      </c>
      <c r="BM72" s="95" t="s">
        <v>53</v>
      </c>
      <c r="BN72" s="95" t="s">
        <v>57</v>
      </c>
      <c r="BO72" s="86" t="str">
        <f t="shared" si="2"/>
        <v>KOBELA SAMOE</v>
      </c>
      <c r="BP72" s="105">
        <v>26</v>
      </c>
    </row>
    <row r="73" spans="3:68" x14ac:dyDescent="0.2">
      <c r="C73" s="7" t="s">
        <v>3</v>
      </c>
      <c r="D73" s="7" t="s">
        <v>37</v>
      </c>
      <c r="E73" s="1" t="str">
        <f t="shared" ref="E73:E136" si="3">CONCATENATE(C73," ",D73)</f>
        <v>Beyla Télémilé</v>
      </c>
      <c r="F73" s="1">
        <v>950</v>
      </c>
      <c r="BM73" s="95" t="s">
        <v>53</v>
      </c>
      <c r="BN73" s="95" t="s">
        <v>58</v>
      </c>
      <c r="BO73" s="86" t="str">
        <f t="shared" si="2"/>
        <v>KOBELA WOMEY</v>
      </c>
      <c r="BP73" s="105">
        <v>62</v>
      </c>
    </row>
    <row r="74" spans="3:68" x14ac:dyDescent="0.2">
      <c r="C74" s="7" t="s">
        <v>3</v>
      </c>
      <c r="D74" s="7" t="s">
        <v>2</v>
      </c>
      <c r="E74" s="1" t="str">
        <f t="shared" si="3"/>
        <v>Beyla Tougué</v>
      </c>
      <c r="F74" s="1">
        <v>900</v>
      </c>
      <c r="BM74" s="95" t="s">
        <v>53</v>
      </c>
      <c r="BN74" s="95" t="s">
        <v>59</v>
      </c>
      <c r="BO74" s="86" t="str">
        <f t="shared" si="2"/>
        <v>KOBELA YALENZOU</v>
      </c>
      <c r="BP74" s="105">
        <v>54</v>
      </c>
    </row>
    <row r="75" spans="3:68" x14ac:dyDescent="0.2">
      <c r="C75" s="7" t="s">
        <v>3</v>
      </c>
      <c r="D75" s="7" t="s">
        <v>38</v>
      </c>
      <c r="E75" s="1" t="str">
        <f t="shared" si="3"/>
        <v>Beyla Yomou</v>
      </c>
      <c r="F75" s="1">
        <v>200</v>
      </c>
      <c r="BM75" s="95" t="s">
        <v>53</v>
      </c>
      <c r="BN75" s="95" t="s">
        <v>394</v>
      </c>
      <c r="BO75" s="86" t="str">
        <f t="shared" si="2"/>
        <v>KOBELA NZEREKORE COMMUNE</v>
      </c>
      <c r="BP75" s="105">
        <v>38</v>
      </c>
    </row>
    <row r="76" spans="3:68" x14ac:dyDescent="0.2">
      <c r="C76" s="7" t="s">
        <v>4</v>
      </c>
      <c r="D76" s="1" t="s">
        <v>1</v>
      </c>
      <c r="E76" s="1" t="str">
        <f t="shared" si="3"/>
        <v>Boffa Conakry</v>
      </c>
      <c r="F76" s="1">
        <v>146</v>
      </c>
      <c r="BM76" s="95" t="s">
        <v>64</v>
      </c>
      <c r="BN76" s="95" t="s">
        <v>395</v>
      </c>
      <c r="BO76" s="86" t="str">
        <f t="shared" si="2"/>
        <v>GUEDEMBOU GUECKEDOU COMMUNE</v>
      </c>
      <c r="BP76" s="106">
        <v>33</v>
      </c>
    </row>
    <row r="77" spans="3:68" x14ac:dyDescent="0.2">
      <c r="C77" s="7" t="s">
        <v>4</v>
      </c>
      <c r="D77" s="7" t="s">
        <v>3</v>
      </c>
      <c r="E77" s="1" t="str">
        <f t="shared" si="3"/>
        <v>Boffa Beyla</v>
      </c>
      <c r="F77" s="1">
        <v>1024</v>
      </c>
      <c r="BM77" s="95" t="s">
        <v>64</v>
      </c>
      <c r="BN77" s="95" t="s">
        <v>62</v>
      </c>
      <c r="BO77" s="86" t="str">
        <f t="shared" si="2"/>
        <v>GUEDEMBOU BOLODOU</v>
      </c>
      <c r="BP77" s="106">
        <v>81</v>
      </c>
    </row>
    <row r="78" spans="3:68" x14ac:dyDescent="0.2">
      <c r="C78" s="7" t="s">
        <v>4</v>
      </c>
      <c r="D78" s="7" t="s">
        <v>4</v>
      </c>
      <c r="E78" s="1" t="str">
        <f t="shared" si="3"/>
        <v>Boffa Boffa</v>
      </c>
      <c r="F78" s="1">
        <v>0</v>
      </c>
      <c r="BM78" s="95" t="s">
        <v>64</v>
      </c>
      <c r="BN78" s="95" t="s">
        <v>63</v>
      </c>
      <c r="BO78" s="86" t="str">
        <f t="shared" si="2"/>
        <v>GUEDEMBOU FANGAMADOU</v>
      </c>
      <c r="BP78" s="106">
        <v>96</v>
      </c>
    </row>
    <row r="79" spans="3:68" x14ac:dyDescent="0.2">
      <c r="C79" s="7" t="s">
        <v>4</v>
      </c>
      <c r="D79" s="7" t="s">
        <v>5</v>
      </c>
      <c r="E79" s="1" t="str">
        <f t="shared" si="3"/>
        <v>Boffa Boké</v>
      </c>
      <c r="F79" s="1">
        <v>154</v>
      </c>
      <c r="BM79" s="95" t="s">
        <v>64</v>
      </c>
      <c r="BN79" s="95" t="s">
        <v>64</v>
      </c>
      <c r="BO79" s="86" t="str">
        <f t="shared" si="2"/>
        <v>GUEDEMBOU GUEDEMBOU</v>
      </c>
      <c r="BP79" s="104">
        <v>0</v>
      </c>
    </row>
    <row r="80" spans="3:68" x14ac:dyDescent="0.2">
      <c r="C80" s="7" t="s">
        <v>4</v>
      </c>
      <c r="D80" s="7" t="s">
        <v>6</v>
      </c>
      <c r="E80" s="1" t="str">
        <f t="shared" si="3"/>
        <v>Boffa Coyah</v>
      </c>
      <c r="F80" s="1">
        <v>124</v>
      </c>
      <c r="BM80" s="95" t="s">
        <v>64</v>
      </c>
      <c r="BN80" s="95" t="s">
        <v>65</v>
      </c>
      <c r="BO80" s="86" t="str">
        <f t="shared" si="2"/>
        <v>GUEDEMBOU KASSADOU</v>
      </c>
      <c r="BP80" s="106">
        <v>69</v>
      </c>
    </row>
    <row r="81" spans="3:68" x14ac:dyDescent="0.2">
      <c r="C81" s="7" t="s">
        <v>4</v>
      </c>
      <c r="D81" s="7" t="s">
        <v>8</v>
      </c>
      <c r="E81" s="1" t="str">
        <f t="shared" si="3"/>
        <v>Boffa Dabola</v>
      </c>
      <c r="F81" s="1">
        <v>504</v>
      </c>
      <c r="BM81" s="95" t="s">
        <v>64</v>
      </c>
      <c r="BN81" s="95" t="s">
        <v>66</v>
      </c>
      <c r="BO81" s="86" t="str">
        <f t="shared" si="2"/>
        <v>GUEDEMBOU KOUNDOU</v>
      </c>
      <c r="BP81" s="106">
        <v>87</v>
      </c>
    </row>
    <row r="82" spans="3:68" x14ac:dyDescent="0.2">
      <c r="C82" s="7" t="s">
        <v>4</v>
      </c>
      <c r="D82" s="7" t="s">
        <v>9</v>
      </c>
      <c r="E82" s="1" t="str">
        <f t="shared" si="3"/>
        <v>Boffa Dalaba</v>
      </c>
      <c r="F82" s="1">
        <v>399</v>
      </c>
      <c r="BM82" s="95" t="s">
        <v>64</v>
      </c>
      <c r="BN82" s="95" t="s">
        <v>67</v>
      </c>
      <c r="BO82" s="86" t="str">
        <f t="shared" si="2"/>
        <v>GUEDEMBOU OUENDE</v>
      </c>
      <c r="BP82" s="106">
        <v>87</v>
      </c>
    </row>
    <row r="83" spans="3:68" x14ac:dyDescent="0.2">
      <c r="C83" s="7" t="s">
        <v>4</v>
      </c>
      <c r="D83" s="7" t="s">
        <v>10</v>
      </c>
      <c r="E83" s="1" t="str">
        <f t="shared" si="3"/>
        <v>Boffa Dinguiraye</v>
      </c>
      <c r="F83" s="1">
        <v>619</v>
      </c>
      <c r="BM83" s="95" t="s">
        <v>64</v>
      </c>
      <c r="BN83" s="95" t="s">
        <v>68</v>
      </c>
      <c r="BO83" s="86" t="str">
        <f t="shared" si="2"/>
        <v>GUEDEMBOU NONGOA</v>
      </c>
      <c r="BP83" s="106">
        <v>60</v>
      </c>
    </row>
    <row r="84" spans="3:68" x14ac:dyDescent="0.2">
      <c r="C84" s="7" t="s">
        <v>4</v>
      </c>
      <c r="D84" s="7" t="s">
        <v>13</v>
      </c>
      <c r="E84" s="1" t="str">
        <f t="shared" si="3"/>
        <v>Boffa Dubréka</v>
      </c>
      <c r="F84" s="1">
        <v>104</v>
      </c>
      <c r="BM84" s="95" t="s">
        <v>64</v>
      </c>
      <c r="BN84" s="95" t="s">
        <v>69</v>
      </c>
      <c r="BO84" s="86" t="str">
        <f t="shared" si="2"/>
        <v>GUEDEMBOU TEKOULO</v>
      </c>
      <c r="BP84" s="106">
        <v>53</v>
      </c>
    </row>
    <row r="85" spans="3:68" x14ac:dyDescent="0.2">
      <c r="C85" s="7" t="s">
        <v>4</v>
      </c>
      <c r="D85" s="7" t="s">
        <v>14</v>
      </c>
      <c r="E85" s="1" t="str">
        <f t="shared" si="3"/>
        <v>Boffa Faranah</v>
      </c>
      <c r="F85" s="1">
        <v>534</v>
      </c>
      <c r="BM85" s="95" t="s">
        <v>64</v>
      </c>
      <c r="BN85" s="95" t="s">
        <v>70</v>
      </c>
      <c r="BO85" s="86" t="str">
        <f t="shared" si="2"/>
        <v>GUEDEMBOU TEMESSADOU</v>
      </c>
      <c r="BP85" s="106">
        <v>57</v>
      </c>
    </row>
    <row r="86" spans="3:68" x14ac:dyDescent="0.2">
      <c r="C86" s="7" t="s">
        <v>4</v>
      </c>
      <c r="D86" s="7" t="s">
        <v>15</v>
      </c>
      <c r="E86" s="1" t="str">
        <f t="shared" si="3"/>
        <v>Boffa Forécaria</v>
      </c>
      <c r="F86" s="1">
        <v>174</v>
      </c>
      <c r="BM86" s="94" t="s">
        <v>54</v>
      </c>
      <c r="BN86" s="95" t="s">
        <v>50</v>
      </c>
      <c r="BO86" s="86" t="str">
        <f t="shared" si="2"/>
        <v>KOROPARA BOUNOUMA</v>
      </c>
      <c r="BP86" s="105">
        <v>97</v>
      </c>
    </row>
    <row r="87" spans="3:68" x14ac:dyDescent="0.2">
      <c r="C87" s="7" t="s">
        <v>4</v>
      </c>
      <c r="D87" s="7" t="s">
        <v>17</v>
      </c>
      <c r="E87" s="1" t="str">
        <f t="shared" si="3"/>
        <v>Boffa Fria</v>
      </c>
      <c r="F87" s="1">
        <v>92</v>
      </c>
      <c r="BM87" s="95" t="s">
        <v>54</v>
      </c>
      <c r="BN87" s="95" t="s">
        <v>51</v>
      </c>
      <c r="BO87" s="86" t="str">
        <f t="shared" si="2"/>
        <v>KOROPARA GOUECKE</v>
      </c>
      <c r="BP87" s="105">
        <v>51</v>
      </c>
    </row>
    <row r="88" spans="3:68" x14ac:dyDescent="0.2">
      <c r="C88" s="7" t="s">
        <v>4</v>
      </c>
      <c r="D88" s="7" t="s">
        <v>18</v>
      </c>
      <c r="E88" s="1" t="str">
        <f t="shared" si="3"/>
        <v>Boffa Gaoual</v>
      </c>
      <c r="F88" s="1">
        <v>339</v>
      </c>
      <c r="BM88" s="95" t="s">
        <v>54</v>
      </c>
      <c r="BN88" s="95" t="s">
        <v>52</v>
      </c>
      <c r="BO88" s="86" t="str">
        <f t="shared" si="2"/>
        <v>KOROPARA KOULE</v>
      </c>
      <c r="BP88" s="105">
        <v>43</v>
      </c>
    </row>
    <row r="89" spans="3:68" x14ac:dyDescent="0.2">
      <c r="C89" s="7" t="s">
        <v>4</v>
      </c>
      <c r="D89" s="7" t="s">
        <v>19</v>
      </c>
      <c r="E89" s="1" t="str">
        <f t="shared" si="3"/>
        <v>Boffa Gueckedou</v>
      </c>
      <c r="F89" s="1">
        <v>748</v>
      </c>
      <c r="BM89" s="95" t="s">
        <v>54</v>
      </c>
      <c r="BN89" s="95" t="s">
        <v>53</v>
      </c>
      <c r="BO89" s="86" t="str">
        <f t="shared" si="2"/>
        <v>KOROPARA KOBELA</v>
      </c>
      <c r="BP89" s="105">
        <v>67</v>
      </c>
    </row>
    <row r="90" spans="3:68" x14ac:dyDescent="0.2">
      <c r="C90" s="7" t="s">
        <v>4</v>
      </c>
      <c r="D90" s="7" t="s">
        <v>20</v>
      </c>
      <c r="E90" s="1" t="str">
        <f t="shared" si="3"/>
        <v>Boffa Kankan</v>
      </c>
      <c r="F90" s="1">
        <v>764</v>
      </c>
      <c r="BM90" s="95" t="s">
        <v>54</v>
      </c>
      <c r="BN90" s="95" t="s">
        <v>54</v>
      </c>
      <c r="BO90" s="86" t="str">
        <f t="shared" si="2"/>
        <v>KOROPARA KOROPARA</v>
      </c>
      <c r="BP90" s="104">
        <v>0</v>
      </c>
    </row>
    <row r="91" spans="3:68" x14ac:dyDescent="0.2">
      <c r="C91" s="7" t="s">
        <v>4</v>
      </c>
      <c r="D91" s="7" t="s">
        <v>22</v>
      </c>
      <c r="E91" s="1" t="str">
        <f t="shared" si="3"/>
        <v>Boffa Kérouané</v>
      </c>
      <c r="F91" s="1">
        <v>909</v>
      </c>
      <c r="BM91" s="95" t="s">
        <v>54</v>
      </c>
      <c r="BN91" s="95" t="s">
        <v>55</v>
      </c>
      <c r="BO91" s="86" t="str">
        <f t="shared" si="2"/>
        <v>KOROPARA PALE</v>
      </c>
      <c r="BP91" s="105">
        <v>61</v>
      </c>
    </row>
    <row r="92" spans="3:68" x14ac:dyDescent="0.2">
      <c r="C92" s="7" t="s">
        <v>4</v>
      </c>
      <c r="D92" s="7" t="s">
        <v>23</v>
      </c>
      <c r="E92" s="1" t="str">
        <f t="shared" si="3"/>
        <v>Boffa Kindia</v>
      </c>
      <c r="F92" s="1">
        <v>211</v>
      </c>
      <c r="BM92" s="95" t="s">
        <v>54</v>
      </c>
      <c r="BN92" s="95" t="s">
        <v>56</v>
      </c>
      <c r="BO92" s="86" t="str">
        <f t="shared" si="2"/>
        <v>KOROPARA SOULOUTA</v>
      </c>
      <c r="BP92" s="105">
        <v>90</v>
      </c>
    </row>
    <row r="93" spans="3:68" x14ac:dyDescent="0.2">
      <c r="C93" s="7" t="s">
        <v>4</v>
      </c>
      <c r="D93" s="7" t="s">
        <v>24</v>
      </c>
      <c r="E93" s="1" t="str">
        <f t="shared" si="3"/>
        <v>Boffa Kissidgou</v>
      </c>
      <c r="F93" s="1">
        <v>668</v>
      </c>
      <c r="BM93" s="95" t="s">
        <v>54</v>
      </c>
      <c r="BN93" s="95" t="s">
        <v>57</v>
      </c>
      <c r="BO93" s="86" t="str">
        <f t="shared" si="2"/>
        <v>KOROPARA SAMOE</v>
      </c>
      <c r="BP93" s="105">
        <v>73</v>
      </c>
    </row>
    <row r="94" spans="3:68" x14ac:dyDescent="0.2">
      <c r="C94" s="7" t="s">
        <v>4</v>
      </c>
      <c r="D94" s="7" t="s">
        <v>25</v>
      </c>
      <c r="E94" s="1" t="str">
        <f t="shared" si="3"/>
        <v>Boffa Koubia</v>
      </c>
      <c r="F94" s="1">
        <v>549</v>
      </c>
      <c r="BM94" s="95" t="s">
        <v>54</v>
      </c>
      <c r="BN94" s="95" t="s">
        <v>58</v>
      </c>
      <c r="BO94" s="86" t="str">
        <f t="shared" si="2"/>
        <v>KOROPARA WOMEY</v>
      </c>
      <c r="BP94" s="105">
        <v>60</v>
      </c>
    </row>
    <row r="95" spans="3:68" x14ac:dyDescent="0.2">
      <c r="C95" s="7" t="s">
        <v>4</v>
      </c>
      <c r="D95" s="7" t="s">
        <v>26</v>
      </c>
      <c r="E95" s="1" t="str">
        <f t="shared" si="3"/>
        <v>Boffa Koundara</v>
      </c>
      <c r="F95" s="1">
        <v>456</v>
      </c>
      <c r="BM95" s="95" t="s">
        <v>54</v>
      </c>
      <c r="BN95" s="95" t="s">
        <v>59</v>
      </c>
      <c r="BO95" s="86" t="str">
        <f t="shared" si="2"/>
        <v>KOROPARA YALENZOU</v>
      </c>
      <c r="BP95" s="105">
        <v>101</v>
      </c>
    </row>
    <row r="96" spans="3:68" x14ac:dyDescent="0.2">
      <c r="C96" s="7" t="s">
        <v>4</v>
      </c>
      <c r="D96" s="7" t="s">
        <v>27</v>
      </c>
      <c r="E96" s="1" t="str">
        <f t="shared" si="3"/>
        <v>Boffa Kouroussa</v>
      </c>
      <c r="F96" s="1">
        <v>669</v>
      </c>
      <c r="BM96" s="95" t="s">
        <v>54</v>
      </c>
      <c r="BN96" s="95" t="s">
        <v>394</v>
      </c>
      <c r="BO96" s="86" t="str">
        <f t="shared" si="2"/>
        <v>KOROPARA NZEREKORE COMMUNE</v>
      </c>
      <c r="BP96" s="105">
        <v>85</v>
      </c>
    </row>
    <row r="97" spans="3:68" x14ac:dyDescent="0.2">
      <c r="C97" s="7" t="s">
        <v>4</v>
      </c>
      <c r="D97" s="7" t="s">
        <v>28</v>
      </c>
      <c r="E97" s="1" t="str">
        <f t="shared" si="3"/>
        <v>Boffa Labé</v>
      </c>
      <c r="F97" s="1">
        <v>489</v>
      </c>
      <c r="BM97" s="95" t="s">
        <v>65</v>
      </c>
      <c r="BN97" s="95" t="s">
        <v>395</v>
      </c>
      <c r="BO97" s="86" t="str">
        <f t="shared" si="2"/>
        <v>KASSADOU GUECKEDOU COMMUNE</v>
      </c>
      <c r="BP97" s="106">
        <v>64</v>
      </c>
    </row>
    <row r="98" spans="3:68" x14ac:dyDescent="0.2">
      <c r="C98" s="7" t="s">
        <v>4</v>
      </c>
      <c r="D98" s="7" t="s">
        <v>29</v>
      </c>
      <c r="E98" s="1" t="str">
        <f t="shared" si="3"/>
        <v>Boffa Lélouma</v>
      </c>
      <c r="F98" s="1">
        <v>559</v>
      </c>
      <c r="BM98" s="95" t="s">
        <v>65</v>
      </c>
      <c r="BN98" s="95" t="s">
        <v>62</v>
      </c>
      <c r="BO98" s="86" t="str">
        <f t="shared" si="2"/>
        <v>KASSADOU BOLODOU</v>
      </c>
      <c r="BP98" s="106">
        <v>11</v>
      </c>
    </row>
    <row r="99" spans="3:68" x14ac:dyDescent="0.2">
      <c r="C99" s="7" t="s">
        <v>4</v>
      </c>
      <c r="D99" s="7" t="s">
        <v>30</v>
      </c>
      <c r="E99" s="1" t="str">
        <f t="shared" si="3"/>
        <v xml:space="preserve">Boffa Lola </v>
      </c>
      <c r="F99" s="1">
        <v>1199</v>
      </c>
      <c r="BM99" s="95" t="s">
        <v>65</v>
      </c>
      <c r="BN99" s="95" t="s">
        <v>63</v>
      </c>
      <c r="BO99" s="86" t="str">
        <f t="shared" si="2"/>
        <v>KASSADOU FANGAMADOU</v>
      </c>
      <c r="BP99" s="106">
        <v>127</v>
      </c>
    </row>
    <row r="100" spans="3:68" x14ac:dyDescent="0.2">
      <c r="C100" s="7" t="s">
        <v>4</v>
      </c>
      <c r="D100" s="7" t="s">
        <v>31</v>
      </c>
      <c r="E100" s="1" t="str">
        <f t="shared" si="3"/>
        <v>Boffa Macenta</v>
      </c>
      <c r="F100" s="1">
        <v>848</v>
      </c>
      <c r="BM100" s="95" t="s">
        <v>65</v>
      </c>
      <c r="BN100" s="95" t="s">
        <v>64</v>
      </c>
      <c r="BO100" s="86" t="str">
        <f t="shared" si="2"/>
        <v>KASSADOU GUEDEMBOU</v>
      </c>
      <c r="BP100" s="106">
        <v>69</v>
      </c>
    </row>
    <row r="101" spans="3:68" x14ac:dyDescent="0.2">
      <c r="C101" s="7" t="s">
        <v>4</v>
      </c>
      <c r="D101" s="7" t="s">
        <v>32</v>
      </c>
      <c r="E101" s="1" t="str">
        <f t="shared" si="3"/>
        <v>Boffa Mali</v>
      </c>
      <c r="F101" s="1">
        <v>609</v>
      </c>
      <c r="BM101" s="95" t="s">
        <v>65</v>
      </c>
      <c r="BN101" s="95" t="s">
        <v>65</v>
      </c>
      <c r="BO101" s="86" t="str">
        <f t="shared" si="2"/>
        <v>KASSADOU KASSADOU</v>
      </c>
      <c r="BP101" s="104">
        <v>0</v>
      </c>
    </row>
    <row r="102" spans="3:68" x14ac:dyDescent="0.2">
      <c r="C102" s="7" t="s">
        <v>4</v>
      </c>
      <c r="D102" s="7" t="s">
        <v>33</v>
      </c>
      <c r="E102" s="1" t="str">
        <f t="shared" si="3"/>
        <v>Boffa Mamou</v>
      </c>
      <c r="F102" s="1">
        <v>349</v>
      </c>
      <c r="BM102" s="95" t="s">
        <v>65</v>
      </c>
      <c r="BN102" s="95" t="s">
        <v>66</v>
      </c>
      <c r="BO102" s="86" t="str">
        <f t="shared" si="2"/>
        <v>KASSADOU KOUNDOU</v>
      </c>
      <c r="BP102" s="106">
        <v>118</v>
      </c>
    </row>
    <row r="103" spans="3:68" x14ac:dyDescent="0.2">
      <c r="C103" s="7" t="s">
        <v>4</v>
      </c>
      <c r="D103" s="7" t="s">
        <v>34</v>
      </c>
      <c r="E103" s="1" t="str">
        <f t="shared" si="3"/>
        <v>Boffa Mandiana</v>
      </c>
      <c r="F103" s="1">
        <v>849</v>
      </c>
      <c r="BM103" s="95" t="s">
        <v>65</v>
      </c>
      <c r="BN103" s="95" t="s">
        <v>67</v>
      </c>
      <c r="BO103" s="86" t="str">
        <f t="shared" si="2"/>
        <v>KASSADOU OUENDE</v>
      </c>
      <c r="BP103" s="106">
        <v>118</v>
      </c>
    </row>
    <row r="104" spans="3:68" x14ac:dyDescent="0.2">
      <c r="C104" s="7" t="s">
        <v>4</v>
      </c>
      <c r="D104" s="7" t="s">
        <v>12</v>
      </c>
      <c r="E104" s="1" t="str">
        <f t="shared" si="3"/>
        <v>Boffa N'zerekoré</v>
      </c>
      <c r="F104" s="1">
        <v>1159</v>
      </c>
      <c r="BM104" s="95" t="s">
        <v>65</v>
      </c>
      <c r="BN104" s="95" t="s">
        <v>68</v>
      </c>
      <c r="BO104" s="86" t="str">
        <f t="shared" si="2"/>
        <v>KASSADOU NONGOA</v>
      </c>
      <c r="BP104" s="106">
        <v>91</v>
      </c>
    </row>
    <row r="105" spans="3:68" x14ac:dyDescent="0.2">
      <c r="C105" s="7" t="s">
        <v>4</v>
      </c>
      <c r="D105" s="7" t="s">
        <v>35</v>
      </c>
      <c r="E105" s="1" t="str">
        <f t="shared" si="3"/>
        <v>Boffa Pita</v>
      </c>
      <c r="F105" s="1">
        <v>449</v>
      </c>
      <c r="BM105" s="95" t="s">
        <v>65</v>
      </c>
      <c r="BN105" s="95" t="s">
        <v>69</v>
      </c>
      <c r="BO105" s="86" t="str">
        <f t="shared" si="2"/>
        <v>KASSADOU TEKOULO</v>
      </c>
      <c r="BP105" s="106">
        <v>84</v>
      </c>
    </row>
    <row r="106" spans="3:68" x14ac:dyDescent="0.2">
      <c r="C106" s="7" t="s">
        <v>4</v>
      </c>
      <c r="D106" s="7" t="s">
        <v>36</v>
      </c>
      <c r="E106" s="1" t="str">
        <f t="shared" si="3"/>
        <v>Boffa Siguiri</v>
      </c>
      <c r="F106" s="1">
        <v>894</v>
      </c>
      <c r="BM106" s="95" t="s">
        <v>65</v>
      </c>
      <c r="BN106" s="95" t="s">
        <v>70</v>
      </c>
      <c r="BO106" s="86" t="str">
        <f t="shared" si="2"/>
        <v>KASSADOU TEMESSADOU</v>
      </c>
      <c r="BP106" s="106">
        <v>88</v>
      </c>
    </row>
    <row r="107" spans="3:68" x14ac:dyDescent="0.2">
      <c r="C107" s="7" t="s">
        <v>4</v>
      </c>
      <c r="D107" s="7" t="s">
        <v>37</v>
      </c>
      <c r="E107" s="1" t="str">
        <f t="shared" si="3"/>
        <v>Boffa Télémilé</v>
      </c>
      <c r="F107" s="1">
        <v>348</v>
      </c>
      <c r="BM107" s="95" t="s">
        <v>66</v>
      </c>
      <c r="BN107" s="95" t="s">
        <v>395</v>
      </c>
      <c r="BO107" s="86" t="str">
        <f t="shared" si="2"/>
        <v>KOUNDOU GUECKEDOU COMMUNE</v>
      </c>
      <c r="BP107" s="106">
        <v>54</v>
      </c>
    </row>
    <row r="108" spans="3:68" x14ac:dyDescent="0.2">
      <c r="C108" s="7" t="s">
        <v>4</v>
      </c>
      <c r="D108" s="7" t="s">
        <v>2</v>
      </c>
      <c r="E108" s="1" t="str">
        <f t="shared" si="3"/>
        <v>Boffa Tougué</v>
      </c>
      <c r="F108" s="1">
        <v>574</v>
      </c>
      <c r="BM108" s="95" t="s">
        <v>66</v>
      </c>
      <c r="BN108" s="95" t="s">
        <v>62</v>
      </c>
      <c r="BO108" s="86" t="str">
        <f t="shared" si="2"/>
        <v>KOUNDOU BOLODOU</v>
      </c>
      <c r="BP108" s="106">
        <v>42</v>
      </c>
    </row>
    <row r="109" spans="3:68" x14ac:dyDescent="0.2">
      <c r="C109" s="7" t="s">
        <v>4</v>
      </c>
      <c r="D109" s="7" t="s">
        <v>38</v>
      </c>
      <c r="E109" s="1" t="str">
        <f t="shared" si="3"/>
        <v>Boffa Yomou</v>
      </c>
      <c r="F109" s="1">
        <v>1224</v>
      </c>
      <c r="BM109" s="95" t="s">
        <v>66</v>
      </c>
      <c r="BN109" s="95" t="s">
        <v>63</v>
      </c>
      <c r="BO109" s="86" t="str">
        <f t="shared" si="2"/>
        <v>KOUNDOU FANGAMADOU</v>
      </c>
      <c r="BP109" s="106">
        <v>33</v>
      </c>
    </row>
    <row r="110" spans="3:68" x14ac:dyDescent="0.2">
      <c r="C110" s="7" t="s">
        <v>5</v>
      </c>
      <c r="D110" s="1" t="s">
        <v>1</v>
      </c>
      <c r="E110" s="1" t="str">
        <f t="shared" si="3"/>
        <v>Boké Conakry</v>
      </c>
      <c r="F110" s="7">
        <v>300</v>
      </c>
      <c r="BM110" s="95" t="s">
        <v>66</v>
      </c>
      <c r="BN110" s="95" t="s">
        <v>64</v>
      </c>
      <c r="BO110" s="86" t="str">
        <f t="shared" si="2"/>
        <v>KOUNDOU GUEDEMBOU</v>
      </c>
      <c r="BP110" s="106">
        <v>87</v>
      </c>
    </row>
    <row r="111" spans="3:68" x14ac:dyDescent="0.2">
      <c r="C111" s="7" t="s">
        <v>5</v>
      </c>
      <c r="D111" s="7" t="s">
        <v>3</v>
      </c>
      <c r="E111" s="1" t="str">
        <f t="shared" si="3"/>
        <v>Boké Beyla</v>
      </c>
      <c r="F111" s="7">
        <v>1178</v>
      </c>
      <c r="BM111" s="95" t="s">
        <v>66</v>
      </c>
      <c r="BN111" s="95" t="s">
        <v>65</v>
      </c>
      <c r="BO111" s="86" t="str">
        <f t="shared" si="2"/>
        <v>KOUNDOU KASSADOU</v>
      </c>
      <c r="BP111" s="106">
        <v>118</v>
      </c>
    </row>
    <row r="112" spans="3:68" x14ac:dyDescent="0.2">
      <c r="C112" s="7" t="s">
        <v>5</v>
      </c>
      <c r="D112" s="7" t="s">
        <v>4</v>
      </c>
      <c r="E112" s="1" t="str">
        <f t="shared" si="3"/>
        <v>Boké Boffa</v>
      </c>
      <c r="F112" s="7">
        <v>154</v>
      </c>
      <c r="BM112" s="95" t="s">
        <v>66</v>
      </c>
      <c r="BN112" s="95" t="s">
        <v>66</v>
      </c>
      <c r="BO112" s="86" t="str">
        <f t="shared" si="2"/>
        <v>KOUNDOU KOUNDOU</v>
      </c>
      <c r="BP112" s="104">
        <v>0</v>
      </c>
    </row>
    <row r="113" spans="3:68" x14ac:dyDescent="0.2">
      <c r="C113" s="7" t="s">
        <v>5</v>
      </c>
      <c r="D113" s="7" t="s">
        <v>5</v>
      </c>
      <c r="E113" s="1" t="str">
        <f t="shared" si="3"/>
        <v>Boké Boké</v>
      </c>
      <c r="F113" s="7">
        <v>0</v>
      </c>
      <c r="BM113" s="95" t="s">
        <v>66</v>
      </c>
      <c r="BN113" s="95" t="s">
        <v>67</v>
      </c>
      <c r="BO113" s="86" t="str">
        <f t="shared" si="2"/>
        <v>KOUNDOU OUENDE</v>
      </c>
      <c r="BP113" s="106">
        <v>42</v>
      </c>
    </row>
    <row r="114" spans="3:68" x14ac:dyDescent="0.2">
      <c r="C114" s="7" t="s">
        <v>5</v>
      </c>
      <c r="D114" s="7" t="s">
        <v>6</v>
      </c>
      <c r="E114" s="1" t="str">
        <f t="shared" si="3"/>
        <v>Boké Coyah</v>
      </c>
      <c r="F114" s="7">
        <v>278</v>
      </c>
      <c r="BM114" s="95" t="s">
        <v>66</v>
      </c>
      <c r="BN114" s="95" t="s">
        <v>68</v>
      </c>
      <c r="BO114" s="86" t="str">
        <f t="shared" si="2"/>
        <v>KOUNDOU NONGOA</v>
      </c>
      <c r="BP114" s="106">
        <v>27</v>
      </c>
    </row>
    <row r="115" spans="3:68" x14ac:dyDescent="0.2">
      <c r="C115" s="7" t="s">
        <v>5</v>
      </c>
      <c r="D115" s="7" t="s">
        <v>8</v>
      </c>
      <c r="E115" s="1" t="str">
        <f t="shared" si="3"/>
        <v>Boké Dabola</v>
      </c>
      <c r="F115" s="7">
        <v>658</v>
      </c>
      <c r="BM115" s="95" t="s">
        <v>66</v>
      </c>
      <c r="BN115" s="95" t="s">
        <v>69</v>
      </c>
      <c r="BO115" s="86" t="str">
        <f t="shared" si="2"/>
        <v>KOUNDOU TEKOULO</v>
      </c>
      <c r="BP115" s="106">
        <v>74</v>
      </c>
    </row>
    <row r="116" spans="3:68" x14ac:dyDescent="0.2">
      <c r="C116" s="7" t="s">
        <v>5</v>
      </c>
      <c r="D116" s="7" t="s">
        <v>9</v>
      </c>
      <c r="E116" s="1" t="str">
        <f t="shared" si="3"/>
        <v>Boké Dalaba</v>
      </c>
      <c r="F116" s="7">
        <v>553</v>
      </c>
      <c r="BM116" s="95" t="s">
        <v>66</v>
      </c>
      <c r="BN116" s="95" t="s">
        <v>70</v>
      </c>
      <c r="BO116" s="86" t="str">
        <f t="shared" si="2"/>
        <v>KOUNDOU TEMESSADOU</v>
      </c>
      <c r="BP116" s="106">
        <v>25</v>
      </c>
    </row>
    <row r="117" spans="3:68" x14ac:dyDescent="0.2">
      <c r="C117" s="7" t="s">
        <v>5</v>
      </c>
      <c r="D117" s="7" t="s">
        <v>10</v>
      </c>
      <c r="E117" s="1" t="str">
        <f t="shared" si="3"/>
        <v>Boké Dinguiraye</v>
      </c>
      <c r="F117" s="7">
        <v>773</v>
      </c>
      <c r="BM117" s="94" t="s">
        <v>55</v>
      </c>
      <c r="BN117" s="95" t="s">
        <v>50</v>
      </c>
      <c r="BO117" s="86" t="str">
        <f t="shared" si="2"/>
        <v>PALE BOUNOUMA</v>
      </c>
      <c r="BP117" s="105">
        <v>67</v>
      </c>
    </row>
    <row r="118" spans="3:68" x14ac:dyDescent="0.2">
      <c r="C118" s="7" t="s">
        <v>5</v>
      </c>
      <c r="D118" s="7" t="s">
        <v>13</v>
      </c>
      <c r="E118" s="1" t="str">
        <f t="shared" si="3"/>
        <v>Boké Dubréka</v>
      </c>
      <c r="F118" s="7">
        <v>230</v>
      </c>
      <c r="BM118" s="95" t="s">
        <v>55</v>
      </c>
      <c r="BN118" s="95" t="s">
        <v>51</v>
      </c>
      <c r="BO118" s="86" t="str">
        <f t="shared" si="2"/>
        <v>PALE GOUECKE</v>
      </c>
      <c r="BP118" s="105">
        <v>22</v>
      </c>
    </row>
    <row r="119" spans="3:68" x14ac:dyDescent="0.2">
      <c r="C119" s="7" t="s">
        <v>5</v>
      </c>
      <c r="D119" s="7" t="s">
        <v>14</v>
      </c>
      <c r="E119" s="1" t="str">
        <f t="shared" si="3"/>
        <v>Boké Faranah</v>
      </c>
      <c r="F119" s="7">
        <v>688</v>
      </c>
      <c r="BM119" s="95" t="s">
        <v>55</v>
      </c>
      <c r="BN119" s="95" t="s">
        <v>52</v>
      </c>
      <c r="BO119" s="86" t="str">
        <f t="shared" si="2"/>
        <v>PALE KOULE</v>
      </c>
      <c r="BP119" s="105">
        <v>18</v>
      </c>
    </row>
    <row r="120" spans="3:68" x14ac:dyDescent="0.2">
      <c r="C120" s="7" t="s">
        <v>5</v>
      </c>
      <c r="D120" s="7" t="s">
        <v>15</v>
      </c>
      <c r="E120" s="1" t="str">
        <f t="shared" si="3"/>
        <v>Boké Forécaria</v>
      </c>
      <c r="F120" s="7">
        <v>328</v>
      </c>
      <c r="BM120" s="95" t="s">
        <v>55</v>
      </c>
      <c r="BN120" s="95" t="s">
        <v>53</v>
      </c>
      <c r="BO120" s="86" t="str">
        <f t="shared" si="2"/>
        <v>PALE KOBELA</v>
      </c>
      <c r="BP120" s="105">
        <v>31</v>
      </c>
    </row>
    <row r="121" spans="3:68" x14ac:dyDescent="0.2">
      <c r="C121" s="7" t="s">
        <v>5</v>
      </c>
      <c r="D121" s="7" t="s">
        <v>17</v>
      </c>
      <c r="E121" s="1" t="str">
        <f t="shared" si="3"/>
        <v>Boké Fria</v>
      </c>
      <c r="F121" s="7">
        <v>250</v>
      </c>
      <c r="BM121" s="95" t="s">
        <v>55</v>
      </c>
      <c r="BN121" s="95" t="s">
        <v>54</v>
      </c>
      <c r="BO121" s="86" t="str">
        <f t="shared" si="2"/>
        <v>PALE KOROPARA</v>
      </c>
      <c r="BP121" s="105">
        <v>61</v>
      </c>
    </row>
    <row r="122" spans="3:68" x14ac:dyDescent="0.2">
      <c r="C122" s="7" t="s">
        <v>5</v>
      </c>
      <c r="D122" s="7" t="s">
        <v>18</v>
      </c>
      <c r="E122" s="1" t="str">
        <f t="shared" si="3"/>
        <v>Boké Gaoual</v>
      </c>
      <c r="F122" s="7">
        <v>185</v>
      </c>
      <c r="BM122" s="95" t="s">
        <v>55</v>
      </c>
      <c r="BN122" s="95" t="s">
        <v>55</v>
      </c>
      <c r="BO122" s="86" t="str">
        <f t="shared" si="2"/>
        <v>PALE PALE</v>
      </c>
      <c r="BP122" s="104">
        <v>0</v>
      </c>
    </row>
    <row r="123" spans="3:68" x14ac:dyDescent="0.2">
      <c r="C123" s="7" t="s">
        <v>5</v>
      </c>
      <c r="D123" s="7" t="s">
        <v>19</v>
      </c>
      <c r="E123" s="1" t="str">
        <f t="shared" si="3"/>
        <v>Boké Gueckedou</v>
      </c>
      <c r="F123" s="7">
        <v>902</v>
      </c>
      <c r="BM123" s="95" t="s">
        <v>55</v>
      </c>
      <c r="BN123" s="95" t="s">
        <v>56</v>
      </c>
      <c r="BO123" s="86" t="str">
        <f t="shared" si="2"/>
        <v>PALE SOULOUTA</v>
      </c>
      <c r="BP123" s="105">
        <v>29</v>
      </c>
    </row>
    <row r="124" spans="3:68" x14ac:dyDescent="0.2">
      <c r="C124" s="7" t="s">
        <v>5</v>
      </c>
      <c r="D124" s="7" t="s">
        <v>20</v>
      </c>
      <c r="E124" s="1" t="str">
        <f t="shared" si="3"/>
        <v>Boké Kankan</v>
      </c>
      <c r="F124" s="7">
        <v>918</v>
      </c>
      <c r="BM124" s="95" t="s">
        <v>55</v>
      </c>
      <c r="BN124" s="95" t="s">
        <v>57</v>
      </c>
      <c r="BO124" s="86" t="str">
        <f t="shared" si="2"/>
        <v>PALE SAMOE</v>
      </c>
      <c r="BP124" s="105">
        <v>43</v>
      </c>
    </row>
    <row r="125" spans="3:68" x14ac:dyDescent="0.2">
      <c r="C125" s="7" t="s">
        <v>5</v>
      </c>
      <c r="D125" s="7" t="s">
        <v>22</v>
      </c>
      <c r="E125" s="1" t="str">
        <f t="shared" si="3"/>
        <v>Boké Kérouané</v>
      </c>
      <c r="F125" s="7">
        <v>1063</v>
      </c>
      <c r="BM125" s="95" t="s">
        <v>55</v>
      </c>
      <c r="BN125" s="95" t="s">
        <v>58</v>
      </c>
      <c r="BO125" s="86" t="str">
        <f t="shared" si="2"/>
        <v>PALE WOMEY</v>
      </c>
      <c r="BP125" s="105">
        <v>31</v>
      </c>
    </row>
    <row r="126" spans="3:68" x14ac:dyDescent="0.2">
      <c r="C126" s="7" t="s">
        <v>5</v>
      </c>
      <c r="D126" s="7" t="s">
        <v>23</v>
      </c>
      <c r="E126" s="1" t="str">
        <f t="shared" si="3"/>
        <v>Boké Kindia</v>
      </c>
      <c r="F126" s="7">
        <v>365</v>
      </c>
      <c r="BM126" s="95" t="s">
        <v>55</v>
      </c>
      <c r="BN126" s="95" t="s">
        <v>59</v>
      </c>
      <c r="BO126" s="86" t="str">
        <f t="shared" si="2"/>
        <v>PALE YALENZOU</v>
      </c>
      <c r="BP126" s="105">
        <v>71</v>
      </c>
    </row>
    <row r="127" spans="3:68" x14ac:dyDescent="0.2">
      <c r="C127" s="7" t="s">
        <v>5</v>
      </c>
      <c r="D127" s="7" t="s">
        <v>24</v>
      </c>
      <c r="E127" s="1" t="str">
        <f t="shared" si="3"/>
        <v>Boké Kissidgou</v>
      </c>
      <c r="F127" s="7">
        <v>822</v>
      </c>
      <c r="BM127" s="95" t="s">
        <v>55</v>
      </c>
      <c r="BN127" s="95" t="s">
        <v>394</v>
      </c>
      <c r="BO127" s="86" t="str">
        <f t="shared" si="2"/>
        <v>PALE NZEREKORE COMMUNE</v>
      </c>
      <c r="BP127" s="105">
        <v>55</v>
      </c>
    </row>
    <row r="128" spans="3:68" x14ac:dyDescent="0.2">
      <c r="C128" s="7" t="s">
        <v>5</v>
      </c>
      <c r="D128" s="7" t="s">
        <v>25</v>
      </c>
      <c r="E128" s="1" t="str">
        <f t="shared" si="3"/>
        <v>Boké Koubia</v>
      </c>
      <c r="F128" s="7">
        <v>703</v>
      </c>
      <c r="BM128" s="94" t="s">
        <v>56</v>
      </c>
      <c r="BN128" s="95" t="s">
        <v>50</v>
      </c>
      <c r="BO128" s="86" t="str">
        <f t="shared" si="2"/>
        <v>SOULOUTA BOUNOUMA</v>
      </c>
      <c r="BP128" s="105">
        <v>47</v>
      </c>
    </row>
    <row r="129" spans="3:68" x14ac:dyDescent="0.2">
      <c r="C129" s="7" t="s">
        <v>5</v>
      </c>
      <c r="D129" s="7" t="s">
        <v>26</v>
      </c>
      <c r="E129" s="1" t="str">
        <f t="shared" si="3"/>
        <v>Boké Koundara</v>
      </c>
      <c r="F129" s="7">
        <v>264</v>
      </c>
      <c r="BM129" s="95" t="s">
        <v>56</v>
      </c>
      <c r="BN129" s="95" t="s">
        <v>51</v>
      </c>
      <c r="BO129" s="86" t="str">
        <f t="shared" si="2"/>
        <v>SOULOUTA GOUECKE</v>
      </c>
      <c r="BP129" s="105">
        <v>7</v>
      </c>
    </row>
    <row r="130" spans="3:68" x14ac:dyDescent="0.2">
      <c r="C130" s="7" t="s">
        <v>5</v>
      </c>
      <c r="D130" s="7" t="s">
        <v>27</v>
      </c>
      <c r="E130" s="1" t="str">
        <f t="shared" si="3"/>
        <v>Boké Kouroussa</v>
      </c>
      <c r="F130" s="7">
        <v>823</v>
      </c>
      <c r="BM130" s="95" t="s">
        <v>56</v>
      </c>
      <c r="BN130" s="95" t="s">
        <v>52</v>
      </c>
      <c r="BO130" s="86" t="str">
        <f t="shared" ref="BO130:BO193" si="4">CONCATENATE(BM130," ",BN130)</f>
        <v>SOULOUTA KOULE</v>
      </c>
      <c r="BP130" s="105">
        <v>47</v>
      </c>
    </row>
    <row r="131" spans="3:68" x14ac:dyDescent="0.2">
      <c r="C131" s="7" t="s">
        <v>5</v>
      </c>
      <c r="D131" s="7" t="s">
        <v>28</v>
      </c>
      <c r="E131" s="1" t="str">
        <f t="shared" si="3"/>
        <v>Boké Labé</v>
      </c>
      <c r="F131" s="7">
        <v>643</v>
      </c>
      <c r="BM131" s="95" t="s">
        <v>56</v>
      </c>
      <c r="BN131" s="95" t="s">
        <v>53</v>
      </c>
      <c r="BO131" s="86" t="str">
        <f t="shared" si="4"/>
        <v>SOULOUTA KOBELA</v>
      </c>
      <c r="BP131" s="105">
        <v>60</v>
      </c>
    </row>
    <row r="132" spans="3:68" x14ac:dyDescent="0.2">
      <c r="C132" s="7" t="s">
        <v>5</v>
      </c>
      <c r="D132" s="7" t="s">
        <v>29</v>
      </c>
      <c r="E132" s="1" t="str">
        <f t="shared" si="3"/>
        <v>Boké Lélouma</v>
      </c>
      <c r="F132" s="7">
        <v>713</v>
      </c>
      <c r="BM132" s="95" t="s">
        <v>56</v>
      </c>
      <c r="BN132" s="95" t="s">
        <v>54</v>
      </c>
      <c r="BO132" s="86" t="str">
        <f t="shared" si="4"/>
        <v>SOULOUTA KOROPARA</v>
      </c>
      <c r="BP132" s="105">
        <v>90</v>
      </c>
    </row>
    <row r="133" spans="3:68" x14ac:dyDescent="0.2">
      <c r="C133" s="7" t="s">
        <v>5</v>
      </c>
      <c r="D133" s="7" t="s">
        <v>30</v>
      </c>
      <c r="E133" s="1" t="str">
        <f t="shared" si="3"/>
        <v xml:space="preserve">Boké Lola </v>
      </c>
      <c r="F133" s="7">
        <v>1353</v>
      </c>
      <c r="BM133" s="95" t="s">
        <v>56</v>
      </c>
      <c r="BN133" s="95" t="s">
        <v>55</v>
      </c>
      <c r="BO133" s="86" t="str">
        <f t="shared" si="4"/>
        <v>SOULOUTA PALE</v>
      </c>
      <c r="BP133" s="105">
        <v>29</v>
      </c>
    </row>
    <row r="134" spans="3:68" x14ac:dyDescent="0.2">
      <c r="C134" s="7" t="s">
        <v>5</v>
      </c>
      <c r="D134" s="7" t="s">
        <v>31</v>
      </c>
      <c r="E134" s="1" t="str">
        <f t="shared" si="3"/>
        <v>Boké Macenta</v>
      </c>
      <c r="F134" s="7">
        <v>1002</v>
      </c>
      <c r="BM134" s="95" t="s">
        <v>56</v>
      </c>
      <c r="BN134" s="95" t="s">
        <v>56</v>
      </c>
      <c r="BO134" s="86" t="str">
        <f t="shared" si="4"/>
        <v>SOULOUTA SOULOUTA</v>
      </c>
      <c r="BP134" s="104">
        <v>0</v>
      </c>
    </row>
    <row r="135" spans="3:68" x14ac:dyDescent="0.2">
      <c r="C135" s="7" t="s">
        <v>5</v>
      </c>
      <c r="D135" s="7" t="s">
        <v>32</v>
      </c>
      <c r="E135" s="1" t="str">
        <f t="shared" si="3"/>
        <v>Boké Mali</v>
      </c>
      <c r="F135" s="7">
        <v>763</v>
      </c>
      <c r="BM135" s="95" t="s">
        <v>56</v>
      </c>
      <c r="BN135" s="95" t="s">
        <v>57</v>
      </c>
      <c r="BO135" s="86" t="str">
        <f t="shared" si="4"/>
        <v>SOULOUTA SAMOE</v>
      </c>
      <c r="BP135" s="105">
        <v>47</v>
      </c>
    </row>
    <row r="136" spans="3:68" x14ac:dyDescent="0.2">
      <c r="C136" s="7" t="s">
        <v>5</v>
      </c>
      <c r="D136" s="7" t="s">
        <v>33</v>
      </c>
      <c r="E136" s="1" t="str">
        <f t="shared" si="3"/>
        <v>Boké Mamou</v>
      </c>
      <c r="F136" s="7">
        <v>503</v>
      </c>
      <c r="BM136" s="95" t="s">
        <v>56</v>
      </c>
      <c r="BN136" s="95" t="s">
        <v>58</v>
      </c>
      <c r="BO136" s="86" t="str">
        <f t="shared" si="4"/>
        <v>SOULOUTA WOMEY</v>
      </c>
      <c r="BP136" s="105">
        <v>16</v>
      </c>
    </row>
    <row r="137" spans="3:68" x14ac:dyDescent="0.2">
      <c r="C137" s="7" t="s">
        <v>5</v>
      </c>
      <c r="D137" s="7" t="s">
        <v>34</v>
      </c>
      <c r="E137" s="1" t="str">
        <f t="shared" ref="E137:E200" si="5">CONCATENATE(C137," ",D137)</f>
        <v>Boké Mandiana</v>
      </c>
      <c r="F137" s="7">
        <v>1003</v>
      </c>
      <c r="BM137" s="95" t="s">
        <v>56</v>
      </c>
      <c r="BN137" s="95" t="s">
        <v>59</v>
      </c>
      <c r="BO137" s="86" t="str">
        <f t="shared" si="4"/>
        <v>SOULOUTA YALENZOU</v>
      </c>
      <c r="BP137" s="105">
        <v>51</v>
      </c>
    </row>
    <row r="138" spans="3:68" x14ac:dyDescent="0.2">
      <c r="C138" s="7" t="s">
        <v>5</v>
      </c>
      <c r="D138" s="7" t="s">
        <v>12</v>
      </c>
      <c r="E138" s="1" t="str">
        <f t="shared" si="5"/>
        <v>Boké N'zerekoré</v>
      </c>
      <c r="F138" s="7">
        <v>1313</v>
      </c>
      <c r="BM138" s="95" t="s">
        <v>56</v>
      </c>
      <c r="BN138" s="95" t="s">
        <v>394</v>
      </c>
      <c r="BO138" s="86" t="str">
        <f t="shared" si="4"/>
        <v>SOULOUTA NZEREKORE COMMUNE</v>
      </c>
      <c r="BP138" s="105">
        <v>35</v>
      </c>
    </row>
    <row r="139" spans="3:68" x14ac:dyDescent="0.2">
      <c r="C139" s="7" t="s">
        <v>5</v>
      </c>
      <c r="D139" s="7" t="s">
        <v>35</v>
      </c>
      <c r="E139" s="1" t="str">
        <f t="shared" si="5"/>
        <v>Boké Pita</v>
      </c>
      <c r="F139" s="7">
        <v>603</v>
      </c>
      <c r="BM139" s="95" t="s">
        <v>67</v>
      </c>
      <c r="BN139" s="95" t="s">
        <v>395</v>
      </c>
      <c r="BO139" s="86" t="str">
        <f t="shared" si="4"/>
        <v>OUENDE GUECKEDOU COMMUNE</v>
      </c>
      <c r="BP139" s="106">
        <v>54</v>
      </c>
    </row>
    <row r="140" spans="3:68" x14ac:dyDescent="0.2">
      <c r="C140" s="7" t="s">
        <v>5</v>
      </c>
      <c r="D140" s="7" t="s">
        <v>36</v>
      </c>
      <c r="E140" s="1" t="str">
        <f t="shared" si="5"/>
        <v>Boké Siguiri</v>
      </c>
      <c r="F140" s="7">
        <v>1048</v>
      </c>
      <c r="BM140" s="95" t="s">
        <v>67</v>
      </c>
      <c r="BN140" s="95" t="s">
        <v>62</v>
      </c>
      <c r="BO140" s="86" t="str">
        <f t="shared" si="4"/>
        <v>OUENDE BOLODOU</v>
      </c>
      <c r="BP140" s="106">
        <v>128</v>
      </c>
    </row>
    <row r="141" spans="3:68" x14ac:dyDescent="0.2">
      <c r="C141" s="7" t="s">
        <v>5</v>
      </c>
      <c r="D141" s="7" t="s">
        <v>37</v>
      </c>
      <c r="E141" s="1" t="str">
        <f t="shared" si="5"/>
        <v>Boké Télémilé</v>
      </c>
      <c r="F141" s="7">
        <v>502</v>
      </c>
      <c r="BM141" s="95" t="s">
        <v>67</v>
      </c>
      <c r="BN141" s="95" t="s">
        <v>63</v>
      </c>
      <c r="BO141" s="86" t="str">
        <f t="shared" si="4"/>
        <v>OUENDE FANGAMADOU</v>
      </c>
      <c r="BP141" s="106">
        <v>9</v>
      </c>
    </row>
    <row r="142" spans="3:68" x14ac:dyDescent="0.2">
      <c r="C142" s="7" t="s">
        <v>5</v>
      </c>
      <c r="D142" s="7" t="s">
        <v>2</v>
      </c>
      <c r="E142" s="1" t="str">
        <f t="shared" si="5"/>
        <v>Boké Tougué</v>
      </c>
      <c r="F142" s="7">
        <v>729</v>
      </c>
      <c r="BM142" s="95" t="s">
        <v>67</v>
      </c>
      <c r="BN142" s="95" t="s">
        <v>64</v>
      </c>
      <c r="BO142" s="86" t="str">
        <f t="shared" si="4"/>
        <v>OUENDE GUEDEMBOU</v>
      </c>
      <c r="BP142" s="106">
        <v>87</v>
      </c>
    </row>
    <row r="143" spans="3:68" x14ac:dyDescent="0.2">
      <c r="C143" s="7" t="s">
        <v>5</v>
      </c>
      <c r="D143" s="7" t="s">
        <v>38</v>
      </c>
      <c r="E143" s="1" t="str">
        <f t="shared" si="5"/>
        <v>Boké Yomou</v>
      </c>
      <c r="F143" s="7">
        <v>1378</v>
      </c>
      <c r="BM143" s="95" t="s">
        <v>67</v>
      </c>
      <c r="BN143" s="95" t="s">
        <v>65</v>
      </c>
      <c r="BO143" s="86" t="str">
        <f t="shared" si="4"/>
        <v>OUENDE KASSADOU</v>
      </c>
      <c r="BP143" s="106">
        <v>118</v>
      </c>
    </row>
    <row r="144" spans="3:68" x14ac:dyDescent="0.2">
      <c r="C144" s="7" t="s">
        <v>6</v>
      </c>
      <c r="D144" s="1" t="s">
        <v>1</v>
      </c>
      <c r="E144" s="1" t="str">
        <f t="shared" si="5"/>
        <v>Coyah Conakry</v>
      </c>
      <c r="F144" s="7">
        <v>50</v>
      </c>
      <c r="BM144" s="95" t="s">
        <v>67</v>
      </c>
      <c r="BN144" s="95" t="s">
        <v>66</v>
      </c>
      <c r="BO144" s="86" t="str">
        <f t="shared" si="4"/>
        <v>OUENDE KOUNDOU</v>
      </c>
      <c r="BP144" s="106">
        <v>42</v>
      </c>
    </row>
    <row r="145" spans="3:68" x14ac:dyDescent="0.2">
      <c r="C145" s="7" t="s">
        <v>6</v>
      </c>
      <c r="D145" s="7" t="s">
        <v>3</v>
      </c>
      <c r="E145" s="1" t="str">
        <f t="shared" si="5"/>
        <v>Coyah Beyla</v>
      </c>
      <c r="F145" s="7">
        <v>871</v>
      </c>
      <c r="BM145" s="95" t="s">
        <v>67</v>
      </c>
      <c r="BN145" s="95" t="s">
        <v>67</v>
      </c>
      <c r="BO145" s="86" t="str">
        <f t="shared" si="4"/>
        <v>OUENDE OUENDE</v>
      </c>
      <c r="BP145" s="104">
        <v>0</v>
      </c>
    </row>
    <row r="146" spans="3:68" x14ac:dyDescent="0.2">
      <c r="C146" s="7" t="s">
        <v>6</v>
      </c>
      <c r="D146" s="7" t="s">
        <v>4</v>
      </c>
      <c r="E146" s="1" t="str">
        <f t="shared" si="5"/>
        <v>Coyah Boffa</v>
      </c>
      <c r="F146" s="7">
        <v>124</v>
      </c>
      <c r="BM146" s="95" t="s">
        <v>67</v>
      </c>
      <c r="BN146" s="95" t="s">
        <v>68</v>
      </c>
      <c r="BO146" s="86" t="str">
        <f t="shared" si="4"/>
        <v>OUENDE NONGOA</v>
      </c>
      <c r="BP146" s="106">
        <v>27</v>
      </c>
    </row>
    <row r="147" spans="3:68" x14ac:dyDescent="0.2">
      <c r="C147" s="7" t="s">
        <v>6</v>
      </c>
      <c r="D147" s="7" t="s">
        <v>5</v>
      </c>
      <c r="E147" s="1" t="str">
        <f t="shared" si="5"/>
        <v>Coyah Boké</v>
      </c>
      <c r="F147" s="7">
        <v>278</v>
      </c>
      <c r="BM147" s="95" t="s">
        <v>67</v>
      </c>
      <c r="BN147" s="95" t="s">
        <v>69</v>
      </c>
      <c r="BO147" s="86" t="str">
        <f t="shared" si="4"/>
        <v>OUENDE TEKOULO</v>
      </c>
      <c r="BP147" s="106">
        <v>74</v>
      </c>
    </row>
    <row r="148" spans="3:68" x14ac:dyDescent="0.2">
      <c r="C148" s="7" t="s">
        <v>6</v>
      </c>
      <c r="D148" s="7" t="s">
        <v>6</v>
      </c>
      <c r="E148" s="1" t="str">
        <f t="shared" si="5"/>
        <v>Coyah Coyah</v>
      </c>
      <c r="F148" s="7">
        <v>0</v>
      </c>
      <c r="BM148" s="95" t="s">
        <v>67</v>
      </c>
      <c r="BN148" s="95" t="s">
        <v>70</v>
      </c>
      <c r="BO148" s="86" t="str">
        <f t="shared" si="4"/>
        <v>OUENDE TEMESSADOU</v>
      </c>
      <c r="BP148" s="106">
        <v>51</v>
      </c>
    </row>
    <row r="149" spans="3:68" x14ac:dyDescent="0.2">
      <c r="C149" s="7" t="s">
        <v>6</v>
      </c>
      <c r="D149" s="7" t="s">
        <v>8</v>
      </c>
      <c r="E149" s="1" t="str">
        <f t="shared" si="5"/>
        <v>Coyah Dabola</v>
      </c>
      <c r="F149" s="7">
        <v>380</v>
      </c>
      <c r="BM149" s="95" t="s">
        <v>68</v>
      </c>
      <c r="BN149" s="95" t="s">
        <v>395</v>
      </c>
      <c r="BO149" s="86" t="str">
        <f t="shared" si="4"/>
        <v>NONGOA GUECKEDOU COMMUNE</v>
      </c>
      <c r="BP149" s="106">
        <v>27</v>
      </c>
    </row>
    <row r="150" spans="3:68" x14ac:dyDescent="0.2">
      <c r="C150" s="7" t="s">
        <v>6</v>
      </c>
      <c r="D150" s="7" t="s">
        <v>9</v>
      </c>
      <c r="E150" s="1" t="str">
        <f t="shared" si="5"/>
        <v>Coyah Dalaba</v>
      </c>
      <c r="F150" s="7">
        <v>275</v>
      </c>
      <c r="BM150" s="95" t="s">
        <v>68</v>
      </c>
      <c r="BN150" s="95" t="s">
        <v>62</v>
      </c>
      <c r="BO150" s="86" t="str">
        <f t="shared" si="4"/>
        <v>NONGOA BOLODOU</v>
      </c>
      <c r="BP150" s="106">
        <v>101</v>
      </c>
    </row>
    <row r="151" spans="3:68" x14ac:dyDescent="0.2">
      <c r="C151" s="7" t="s">
        <v>6</v>
      </c>
      <c r="D151" s="7" t="s">
        <v>10</v>
      </c>
      <c r="E151" s="1" t="str">
        <f t="shared" si="5"/>
        <v>Coyah Dinguiraye</v>
      </c>
      <c r="F151" s="7">
        <v>495</v>
      </c>
      <c r="BM151" s="95" t="s">
        <v>68</v>
      </c>
      <c r="BN151" s="95" t="s">
        <v>63</v>
      </c>
      <c r="BO151" s="86" t="str">
        <f t="shared" si="4"/>
        <v>NONGOA FANGAMADOU</v>
      </c>
      <c r="BP151" s="106">
        <v>36</v>
      </c>
    </row>
    <row r="152" spans="3:68" x14ac:dyDescent="0.2">
      <c r="C152" s="7" t="s">
        <v>6</v>
      </c>
      <c r="D152" s="7" t="s">
        <v>13</v>
      </c>
      <c r="E152" s="1" t="str">
        <f t="shared" si="5"/>
        <v>Coyah Dubréka</v>
      </c>
      <c r="F152" s="7">
        <v>50</v>
      </c>
      <c r="BM152" s="95" t="s">
        <v>68</v>
      </c>
      <c r="BN152" s="95" t="s">
        <v>64</v>
      </c>
      <c r="BO152" s="86" t="str">
        <f t="shared" si="4"/>
        <v>NONGOA GUEDEMBOU</v>
      </c>
      <c r="BP152" s="106">
        <v>60</v>
      </c>
    </row>
    <row r="153" spans="3:68" x14ac:dyDescent="0.2">
      <c r="C153" s="7" t="s">
        <v>6</v>
      </c>
      <c r="D153" s="7" t="s">
        <v>14</v>
      </c>
      <c r="E153" s="1" t="str">
        <f t="shared" si="5"/>
        <v>Coyah Faranah</v>
      </c>
      <c r="F153" s="7">
        <v>410</v>
      </c>
      <c r="BM153" s="95" t="s">
        <v>68</v>
      </c>
      <c r="BN153" s="95" t="s">
        <v>65</v>
      </c>
      <c r="BO153" s="86" t="str">
        <f t="shared" si="4"/>
        <v>NONGOA KASSADOU</v>
      </c>
      <c r="BP153" s="106">
        <v>91</v>
      </c>
    </row>
    <row r="154" spans="3:68" x14ac:dyDescent="0.2">
      <c r="C154" s="7" t="s">
        <v>6</v>
      </c>
      <c r="D154" s="7" t="s">
        <v>15</v>
      </c>
      <c r="E154" s="1" t="str">
        <f t="shared" si="5"/>
        <v>Coyah Forécaria</v>
      </c>
      <c r="F154" s="7">
        <v>50</v>
      </c>
      <c r="BM154" s="95" t="s">
        <v>68</v>
      </c>
      <c r="BN154" s="95" t="s">
        <v>66</v>
      </c>
      <c r="BO154" s="86" t="str">
        <f t="shared" si="4"/>
        <v>NONGOA KOUNDOU</v>
      </c>
      <c r="BP154" s="106">
        <v>27</v>
      </c>
    </row>
    <row r="155" spans="3:68" x14ac:dyDescent="0.2">
      <c r="C155" s="7" t="s">
        <v>6</v>
      </c>
      <c r="D155" s="7" t="s">
        <v>17</v>
      </c>
      <c r="E155" s="1" t="str">
        <f t="shared" si="5"/>
        <v>Coyah Fria</v>
      </c>
      <c r="F155" s="7">
        <v>140</v>
      </c>
      <c r="BM155" s="95" t="s">
        <v>68</v>
      </c>
      <c r="BN155" s="95" t="s">
        <v>67</v>
      </c>
      <c r="BO155" s="86" t="str">
        <f t="shared" si="4"/>
        <v>NONGOA OUENDE</v>
      </c>
      <c r="BP155" s="106">
        <v>27</v>
      </c>
    </row>
    <row r="156" spans="3:68" x14ac:dyDescent="0.2">
      <c r="C156" s="7" t="s">
        <v>6</v>
      </c>
      <c r="D156" s="7" t="s">
        <v>18</v>
      </c>
      <c r="E156" s="1" t="str">
        <f t="shared" si="5"/>
        <v>Coyah Gaoual</v>
      </c>
      <c r="F156" s="7">
        <v>356</v>
      </c>
      <c r="BM156" s="95" t="s">
        <v>68</v>
      </c>
      <c r="BN156" s="95" t="s">
        <v>68</v>
      </c>
      <c r="BO156" s="86" t="str">
        <f t="shared" si="4"/>
        <v>NONGOA NONGOA</v>
      </c>
      <c r="BP156" s="104">
        <v>0</v>
      </c>
    </row>
    <row r="157" spans="3:68" x14ac:dyDescent="0.2">
      <c r="C157" s="7" t="s">
        <v>6</v>
      </c>
      <c r="D157" s="7" t="s">
        <v>19</v>
      </c>
      <c r="E157" s="1" t="str">
        <f t="shared" si="5"/>
        <v>Coyah Gueckedou</v>
      </c>
      <c r="F157" s="7">
        <v>624</v>
      </c>
      <c r="BM157" s="95" t="s">
        <v>68</v>
      </c>
      <c r="BN157" s="95" t="s">
        <v>69</v>
      </c>
      <c r="BO157" s="86" t="str">
        <f t="shared" si="4"/>
        <v>NONGOA TEKOULO</v>
      </c>
      <c r="BP157" s="106">
        <v>47</v>
      </c>
    </row>
    <row r="158" spans="3:68" x14ac:dyDescent="0.2">
      <c r="C158" s="7" t="s">
        <v>6</v>
      </c>
      <c r="D158" s="7" t="s">
        <v>20</v>
      </c>
      <c r="E158" s="1" t="str">
        <f t="shared" si="5"/>
        <v>Coyah Kankan</v>
      </c>
      <c r="F158" s="7">
        <v>640</v>
      </c>
      <c r="BM158" s="95" t="s">
        <v>68</v>
      </c>
      <c r="BN158" s="95" t="s">
        <v>70</v>
      </c>
      <c r="BO158" s="86" t="str">
        <f t="shared" si="4"/>
        <v>NONGOA TEMESSADOU</v>
      </c>
      <c r="BP158" s="106">
        <v>24</v>
      </c>
    </row>
    <row r="159" spans="3:68" x14ac:dyDescent="0.2">
      <c r="C159" s="7" t="s">
        <v>6</v>
      </c>
      <c r="D159" s="7" t="s">
        <v>22</v>
      </c>
      <c r="E159" s="1" t="str">
        <f t="shared" si="5"/>
        <v>Coyah Kérouané</v>
      </c>
      <c r="F159" s="7">
        <v>785</v>
      </c>
      <c r="BM159" s="95" t="s">
        <v>69</v>
      </c>
      <c r="BN159" s="95" t="s">
        <v>395</v>
      </c>
      <c r="BO159" s="86" t="str">
        <f t="shared" si="4"/>
        <v>TEKOULO GUECKEDOU COMMUNE</v>
      </c>
      <c r="BP159" s="106">
        <v>20</v>
      </c>
    </row>
    <row r="160" spans="3:68" x14ac:dyDescent="0.2">
      <c r="C160" s="7" t="s">
        <v>6</v>
      </c>
      <c r="D160" s="7" t="s">
        <v>23</v>
      </c>
      <c r="E160" s="1" t="str">
        <f t="shared" si="5"/>
        <v>Coyah Kindia</v>
      </c>
      <c r="F160" s="7">
        <v>87</v>
      </c>
      <c r="BM160" s="95" t="s">
        <v>69</v>
      </c>
      <c r="BN160" s="95" t="s">
        <v>62</v>
      </c>
      <c r="BO160" s="86" t="str">
        <f t="shared" si="4"/>
        <v>TEKOULO BOLODOU</v>
      </c>
      <c r="BP160" s="106">
        <v>94</v>
      </c>
    </row>
    <row r="161" spans="3:68" x14ac:dyDescent="0.2">
      <c r="C161" s="7" t="s">
        <v>6</v>
      </c>
      <c r="D161" s="7" t="s">
        <v>24</v>
      </c>
      <c r="E161" s="1" t="str">
        <f t="shared" si="5"/>
        <v>Coyah Kissidgou</v>
      </c>
      <c r="F161" s="7">
        <v>544</v>
      </c>
      <c r="BM161" s="95" t="s">
        <v>69</v>
      </c>
      <c r="BN161" s="95" t="s">
        <v>63</v>
      </c>
      <c r="BO161" s="86" t="str">
        <f t="shared" si="4"/>
        <v>TEKOULO FANGAMADOU</v>
      </c>
      <c r="BP161" s="106">
        <v>83</v>
      </c>
    </row>
    <row r="162" spans="3:68" x14ac:dyDescent="0.2">
      <c r="C162" s="7" t="s">
        <v>6</v>
      </c>
      <c r="D162" s="7" t="s">
        <v>25</v>
      </c>
      <c r="E162" s="1" t="str">
        <f t="shared" si="5"/>
        <v>Coyah Koubia</v>
      </c>
      <c r="F162" s="7">
        <v>425</v>
      </c>
      <c r="BM162" s="95" t="s">
        <v>69</v>
      </c>
      <c r="BN162" s="95" t="s">
        <v>64</v>
      </c>
      <c r="BO162" s="86" t="str">
        <f t="shared" si="4"/>
        <v>TEKOULO GUEDEMBOU</v>
      </c>
      <c r="BP162" s="106">
        <v>53</v>
      </c>
    </row>
    <row r="163" spans="3:68" x14ac:dyDescent="0.2">
      <c r="C163" s="7" t="s">
        <v>6</v>
      </c>
      <c r="D163" s="7" t="s">
        <v>26</v>
      </c>
      <c r="E163" s="1" t="str">
        <f t="shared" si="5"/>
        <v>Coyah Koundara</v>
      </c>
      <c r="F163" s="7">
        <v>465</v>
      </c>
      <c r="BM163" s="95" t="s">
        <v>69</v>
      </c>
      <c r="BN163" s="95" t="s">
        <v>65</v>
      </c>
      <c r="BO163" s="86" t="str">
        <f t="shared" si="4"/>
        <v>TEKOULO KASSADOU</v>
      </c>
      <c r="BP163" s="106">
        <v>84</v>
      </c>
    </row>
    <row r="164" spans="3:68" x14ac:dyDescent="0.2">
      <c r="C164" s="7" t="s">
        <v>6</v>
      </c>
      <c r="D164" s="7" t="s">
        <v>27</v>
      </c>
      <c r="E164" s="1" t="str">
        <f t="shared" si="5"/>
        <v>Coyah Kouroussa</v>
      </c>
      <c r="F164" s="7">
        <v>545</v>
      </c>
      <c r="BM164" s="95" t="s">
        <v>69</v>
      </c>
      <c r="BN164" s="95" t="s">
        <v>66</v>
      </c>
      <c r="BO164" s="86" t="str">
        <f t="shared" si="4"/>
        <v>TEKOULO KOUNDOU</v>
      </c>
      <c r="BP164" s="106">
        <v>74</v>
      </c>
    </row>
    <row r="165" spans="3:68" x14ac:dyDescent="0.2">
      <c r="C165" s="7" t="s">
        <v>6</v>
      </c>
      <c r="D165" s="7" t="s">
        <v>28</v>
      </c>
      <c r="E165" s="1" t="str">
        <f t="shared" si="5"/>
        <v>Coyah Labé</v>
      </c>
      <c r="F165" s="7">
        <v>365</v>
      </c>
      <c r="BM165" s="95" t="s">
        <v>69</v>
      </c>
      <c r="BN165" s="95" t="s">
        <v>67</v>
      </c>
      <c r="BO165" s="86" t="str">
        <f t="shared" si="4"/>
        <v>TEKOULO OUENDE</v>
      </c>
      <c r="BP165" s="106">
        <v>74</v>
      </c>
    </row>
    <row r="166" spans="3:68" x14ac:dyDescent="0.2">
      <c r="C166" s="7" t="s">
        <v>6</v>
      </c>
      <c r="D166" s="7" t="s">
        <v>29</v>
      </c>
      <c r="E166" s="1" t="str">
        <f t="shared" si="5"/>
        <v>Coyah Lélouma</v>
      </c>
      <c r="F166" s="7">
        <v>435</v>
      </c>
      <c r="BM166" s="95" t="s">
        <v>69</v>
      </c>
      <c r="BN166" s="95" t="s">
        <v>68</v>
      </c>
      <c r="BO166" s="86" t="str">
        <f t="shared" si="4"/>
        <v>TEKOULO NONGOA</v>
      </c>
      <c r="BP166" s="106">
        <v>47</v>
      </c>
    </row>
    <row r="167" spans="3:68" x14ac:dyDescent="0.2">
      <c r="C167" s="7" t="s">
        <v>6</v>
      </c>
      <c r="D167" s="7" t="s">
        <v>30</v>
      </c>
      <c r="E167" s="1" t="str">
        <f t="shared" si="5"/>
        <v xml:space="preserve">Coyah Lola </v>
      </c>
      <c r="F167" s="7">
        <v>1075</v>
      </c>
      <c r="BM167" s="95" t="s">
        <v>69</v>
      </c>
      <c r="BN167" s="95" t="s">
        <v>69</v>
      </c>
      <c r="BO167" s="86" t="str">
        <f t="shared" si="4"/>
        <v>TEKOULO TEKOULO</v>
      </c>
      <c r="BP167" s="104">
        <v>0</v>
      </c>
    </row>
    <row r="168" spans="3:68" x14ac:dyDescent="0.2">
      <c r="C168" s="7" t="s">
        <v>6</v>
      </c>
      <c r="D168" s="7" t="s">
        <v>31</v>
      </c>
      <c r="E168" s="1" t="str">
        <f t="shared" si="5"/>
        <v>Coyah Macenta</v>
      </c>
      <c r="F168" s="7">
        <v>920</v>
      </c>
      <c r="BM168" s="95" t="s">
        <v>69</v>
      </c>
      <c r="BN168" s="95" t="s">
        <v>70</v>
      </c>
      <c r="BO168" s="86" t="str">
        <f t="shared" si="4"/>
        <v>TEKOULO TEMESSADOU</v>
      </c>
      <c r="BP168" s="106">
        <v>44</v>
      </c>
    </row>
    <row r="169" spans="3:68" x14ac:dyDescent="0.2">
      <c r="C169" s="7" t="s">
        <v>6</v>
      </c>
      <c r="D169" s="7" t="s">
        <v>32</v>
      </c>
      <c r="E169" s="1" t="str">
        <f t="shared" si="5"/>
        <v>Coyah Mali</v>
      </c>
      <c r="F169" s="7">
        <v>485</v>
      </c>
      <c r="BM169" s="95" t="s">
        <v>70</v>
      </c>
      <c r="BN169" s="95" t="s">
        <v>395</v>
      </c>
      <c r="BO169" s="86" t="str">
        <f t="shared" si="4"/>
        <v>TEMESSADOU GUECKEDOU COMMUNE</v>
      </c>
      <c r="BP169" s="106">
        <v>24</v>
      </c>
    </row>
    <row r="170" spans="3:68" x14ac:dyDescent="0.2">
      <c r="C170" s="7" t="s">
        <v>6</v>
      </c>
      <c r="D170" s="7" t="s">
        <v>33</v>
      </c>
      <c r="E170" s="1" t="str">
        <f t="shared" si="5"/>
        <v>Coyah Mamou</v>
      </c>
      <c r="F170" s="7">
        <v>225</v>
      </c>
      <c r="BM170" s="95" t="s">
        <v>70</v>
      </c>
      <c r="BN170" s="95" t="s">
        <v>62</v>
      </c>
      <c r="BO170" s="86" t="str">
        <f t="shared" si="4"/>
        <v>TEMESSADOU BOLODOU</v>
      </c>
      <c r="BP170" s="106">
        <v>93</v>
      </c>
    </row>
    <row r="171" spans="3:68" x14ac:dyDescent="0.2">
      <c r="C171" s="7" t="s">
        <v>6</v>
      </c>
      <c r="D171" s="7" t="s">
        <v>34</v>
      </c>
      <c r="E171" s="1" t="str">
        <f t="shared" si="5"/>
        <v>Coyah Mandiana</v>
      </c>
      <c r="F171" s="7">
        <v>725</v>
      </c>
      <c r="BM171" s="95" t="s">
        <v>70</v>
      </c>
      <c r="BN171" s="95" t="s">
        <v>63</v>
      </c>
      <c r="BO171" s="86" t="str">
        <f t="shared" si="4"/>
        <v>TEMESSADOU FANGAMADOU</v>
      </c>
      <c r="BP171" s="106">
        <v>60</v>
      </c>
    </row>
    <row r="172" spans="3:68" x14ac:dyDescent="0.2">
      <c r="C172" s="7" t="s">
        <v>6</v>
      </c>
      <c r="D172" s="7" t="s">
        <v>12</v>
      </c>
      <c r="E172" s="1" t="str">
        <f t="shared" si="5"/>
        <v>Coyah N'zerekoré</v>
      </c>
      <c r="F172" s="7">
        <v>1035</v>
      </c>
      <c r="BM172" s="95" t="s">
        <v>70</v>
      </c>
      <c r="BN172" s="95" t="s">
        <v>64</v>
      </c>
      <c r="BO172" s="86" t="str">
        <f t="shared" si="4"/>
        <v>TEMESSADOU GUEDEMBOU</v>
      </c>
      <c r="BP172" s="106">
        <v>57</v>
      </c>
    </row>
    <row r="173" spans="3:68" x14ac:dyDescent="0.2">
      <c r="C173" s="7" t="s">
        <v>6</v>
      </c>
      <c r="D173" s="7" t="s">
        <v>35</v>
      </c>
      <c r="E173" s="1" t="str">
        <f t="shared" si="5"/>
        <v>Coyah Pita</v>
      </c>
      <c r="F173" s="7">
        <v>325</v>
      </c>
      <c r="BM173" s="95" t="s">
        <v>70</v>
      </c>
      <c r="BN173" s="95" t="s">
        <v>65</v>
      </c>
      <c r="BO173" s="86" t="str">
        <f t="shared" si="4"/>
        <v>TEMESSADOU KASSADOU</v>
      </c>
      <c r="BP173" s="106">
        <v>88</v>
      </c>
    </row>
    <row r="174" spans="3:68" x14ac:dyDescent="0.2">
      <c r="C174" s="7" t="s">
        <v>6</v>
      </c>
      <c r="D174" s="7" t="s">
        <v>36</v>
      </c>
      <c r="E174" s="1" t="str">
        <f t="shared" si="5"/>
        <v>Coyah Siguiri</v>
      </c>
      <c r="F174" s="7">
        <v>770</v>
      </c>
      <c r="BM174" s="95" t="s">
        <v>70</v>
      </c>
      <c r="BN174" s="95" t="s">
        <v>66</v>
      </c>
      <c r="BO174" s="86" t="str">
        <f t="shared" si="4"/>
        <v>TEMESSADOU KOUNDOU</v>
      </c>
      <c r="BP174" s="106">
        <v>25</v>
      </c>
    </row>
    <row r="175" spans="3:68" x14ac:dyDescent="0.2">
      <c r="C175" s="7" t="s">
        <v>6</v>
      </c>
      <c r="D175" s="7" t="s">
        <v>37</v>
      </c>
      <c r="E175" s="1" t="str">
        <f t="shared" si="5"/>
        <v>Coyah Télémilé</v>
      </c>
      <c r="F175" s="7">
        <v>224</v>
      </c>
      <c r="BM175" s="95" t="s">
        <v>70</v>
      </c>
      <c r="BN175" s="95" t="s">
        <v>67</v>
      </c>
      <c r="BO175" s="86" t="str">
        <f t="shared" si="4"/>
        <v>TEMESSADOU OUENDE</v>
      </c>
      <c r="BP175" s="106">
        <v>51</v>
      </c>
    </row>
    <row r="176" spans="3:68" x14ac:dyDescent="0.2">
      <c r="C176" s="7" t="s">
        <v>6</v>
      </c>
      <c r="D176" s="7" t="s">
        <v>2</v>
      </c>
      <c r="E176" s="1" t="str">
        <f t="shared" si="5"/>
        <v>Coyah Tougué</v>
      </c>
      <c r="F176" s="7">
        <v>450</v>
      </c>
      <c r="BM176" s="95" t="s">
        <v>70</v>
      </c>
      <c r="BN176" s="95" t="s">
        <v>68</v>
      </c>
      <c r="BO176" s="86" t="str">
        <f t="shared" si="4"/>
        <v>TEMESSADOU NONGOA</v>
      </c>
      <c r="BP176" s="106">
        <v>24</v>
      </c>
    </row>
    <row r="177" spans="3:68" x14ac:dyDescent="0.2">
      <c r="C177" s="7" t="s">
        <v>6</v>
      </c>
      <c r="D177" s="7" t="s">
        <v>38</v>
      </c>
      <c r="E177" s="1" t="str">
        <f t="shared" si="5"/>
        <v>Coyah Yomou</v>
      </c>
      <c r="F177" s="7">
        <v>1100</v>
      </c>
      <c r="BM177" s="95" t="s">
        <v>70</v>
      </c>
      <c r="BN177" s="95" t="s">
        <v>69</v>
      </c>
      <c r="BO177" s="86" t="str">
        <f t="shared" si="4"/>
        <v>TEMESSADOU TEKOULO</v>
      </c>
      <c r="BP177" s="106">
        <v>44</v>
      </c>
    </row>
    <row r="178" spans="3:68" x14ac:dyDescent="0.2">
      <c r="C178" s="7" t="s">
        <v>8</v>
      </c>
      <c r="D178" s="1" t="s">
        <v>1</v>
      </c>
      <c r="E178" s="1" t="str">
        <f t="shared" si="5"/>
        <v>Dabola Conakry</v>
      </c>
      <c r="F178" s="7">
        <v>325</v>
      </c>
      <c r="BM178" s="95" t="s">
        <v>70</v>
      </c>
      <c r="BN178" s="95" t="s">
        <v>70</v>
      </c>
      <c r="BO178" s="86" t="str">
        <f t="shared" si="4"/>
        <v>TEMESSADOU TEMESSADOU</v>
      </c>
      <c r="BP178" s="104">
        <v>0</v>
      </c>
    </row>
    <row r="179" spans="3:68" x14ac:dyDescent="0.2">
      <c r="C179" s="7" t="s">
        <v>8</v>
      </c>
      <c r="D179" s="7" t="s">
        <v>3</v>
      </c>
      <c r="E179" s="1" t="str">
        <f t="shared" si="5"/>
        <v>Dabola Beyla</v>
      </c>
      <c r="F179" s="7">
        <v>725</v>
      </c>
      <c r="BM179" s="94" t="s">
        <v>57</v>
      </c>
      <c r="BN179" s="95" t="s">
        <v>50</v>
      </c>
      <c r="BO179" s="86" t="str">
        <f t="shared" si="4"/>
        <v>SAMOE BOUNOUMA</v>
      </c>
      <c r="BP179" s="105">
        <v>24</v>
      </c>
    </row>
    <row r="180" spans="3:68" x14ac:dyDescent="0.2">
      <c r="C180" s="7" t="s">
        <v>8</v>
      </c>
      <c r="D180" s="7" t="s">
        <v>4</v>
      </c>
      <c r="E180" s="1" t="str">
        <f t="shared" si="5"/>
        <v>Dabola Boffa</v>
      </c>
      <c r="F180" s="7">
        <v>399</v>
      </c>
      <c r="BM180" s="95" t="s">
        <v>57</v>
      </c>
      <c r="BN180" s="95" t="s">
        <v>51</v>
      </c>
      <c r="BO180" s="86" t="str">
        <f t="shared" si="4"/>
        <v>SAMOE GOUECKE</v>
      </c>
      <c r="BP180" s="105">
        <v>54</v>
      </c>
    </row>
    <row r="181" spans="3:68" x14ac:dyDescent="0.2">
      <c r="C181" s="7" t="s">
        <v>8</v>
      </c>
      <c r="D181" s="7" t="s">
        <v>5</v>
      </c>
      <c r="E181" s="1" t="str">
        <f t="shared" si="5"/>
        <v>Dabola Boké</v>
      </c>
      <c r="F181" s="7">
        <v>553</v>
      </c>
      <c r="BM181" s="95" t="s">
        <v>57</v>
      </c>
      <c r="BN181" s="95" t="s">
        <v>52</v>
      </c>
      <c r="BO181" s="86" t="str">
        <f t="shared" si="4"/>
        <v>SAMOE KOULE</v>
      </c>
      <c r="BP181" s="105">
        <v>30</v>
      </c>
    </row>
    <row r="182" spans="3:68" x14ac:dyDescent="0.2">
      <c r="C182" s="7" t="s">
        <v>8</v>
      </c>
      <c r="D182" s="7" t="s">
        <v>6</v>
      </c>
      <c r="E182" s="1" t="str">
        <f t="shared" si="5"/>
        <v>Dabola Coyah</v>
      </c>
      <c r="F182" s="7">
        <v>275</v>
      </c>
      <c r="BM182" s="95" t="s">
        <v>57</v>
      </c>
      <c r="BN182" s="95" t="s">
        <v>53</v>
      </c>
      <c r="BO182" s="86" t="str">
        <f t="shared" si="4"/>
        <v>SAMOE KOBELA</v>
      </c>
      <c r="BP182" s="105">
        <v>26</v>
      </c>
    </row>
    <row r="183" spans="3:68" x14ac:dyDescent="0.2">
      <c r="C183" s="7" t="s">
        <v>8</v>
      </c>
      <c r="D183" s="7" t="s">
        <v>8</v>
      </c>
      <c r="E183" s="1" t="str">
        <f t="shared" si="5"/>
        <v>Dabola Dabola</v>
      </c>
      <c r="F183" s="7">
        <v>205</v>
      </c>
      <c r="BM183" s="95" t="s">
        <v>57</v>
      </c>
      <c r="BN183" s="95" t="s">
        <v>54</v>
      </c>
      <c r="BO183" s="86" t="str">
        <f t="shared" si="4"/>
        <v>SAMOE KOROPARA</v>
      </c>
      <c r="BP183" s="105">
        <v>73</v>
      </c>
    </row>
    <row r="184" spans="3:68" x14ac:dyDescent="0.2">
      <c r="C184" s="7" t="s">
        <v>8</v>
      </c>
      <c r="D184" s="7" t="s">
        <v>9</v>
      </c>
      <c r="E184" s="1" t="str">
        <f t="shared" si="5"/>
        <v>Dabola Dalaba</v>
      </c>
      <c r="F184" s="7">
        <v>0</v>
      </c>
      <c r="BM184" s="95" t="s">
        <v>57</v>
      </c>
      <c r="BN184" s="95" t="s">
        <v>55</v>
      </c>
      <c r="BO184" s="86" t="str">
        <f t="shared" si="4"/>
        <v>SAMOE PALE</v>
      </c>
      <c r="BP184" s="105">
        <v>43</v>
      </c>
    </row>
    <row r="185" spans="3:68" x14ac:dyDescent="0.2">
      <c r="C185" s="7" t="s">
        <v>8</v>
      </c>
      <c r="D185" s="7" t="s">
        <v>10</v>
      </c>
      <c r="E185" s="1" t="str">
        <f t="shared" si="5"/>
        <v>Dabola Dinguiraye</v>
      </c>
      <c r="F185" s="7">
        <v>320</v>
      </c>
      <c r="BM185" s="95" t="s">
        <v>57</v>
      </c>
      <c r="BN185" s="95" t="s">
        <v>56</v>
      </c>
      <c r="BO185" s="86" t="str">
        <f t="shared" si="4"/>
        <v>SAMOE SOULOUTA</v>
      </c>
      <c r="BP185" s="105">
        <v>47</v>
      </c>
    </row>
    <row r="186" spans="3:68" x14ac:dyDescent="0.2">
      <c r="C186" s="7" t="s">
        <v>8</v>
      </c>
      <c r="D186" s="7" t="s">
        <v>13</v>
      </c>
      <c r="E186" s="1" t="str">
        <f t="shared" si="5"/>
        <v>Dabola Dubréka</v>
      </c>
      <c r="F186" s="7">
        <v>295</v>
      </c>
      <c r="BM186" s="95" t="s">
        <v>57</v>
      </c>
      <c r="BN186" s="95" t="s">
        <v>57</v>
      </c>
      <c r="BO186" s="86" t="str">
        <f t="shared" si="4"/>
        <v>SAMOE SAMOE</v>
      </c>
      <c r="BP186" s="104">
        <v>0</v>
      </c>
    </row>
    <row r="187" spans="3:68" x14ac:dyDescent="0.2">
      <c r="C187" s="7" t="s">
        <v>8</v>
      </c>
      <c r="D187" s="7" t="s">
        <v>14</v>
      </c>
      <c r="E187" s="1" t="str">
        <f t="shared" si="5"/>
        <v>Dabola Faranah</v>
      </c>
      <c r="F187" s="7">
        <v>107</v>
      </c>
      <c r="BM187" s="95" t="s">
        <v>57</v>
      </c>
      <c r="BN187" s="95" t="s">
        <v>58</v>
      </c>
      <c r="BO187" s="86" t="str">
        <f t="shared" si="4"/>
        <v>SAMOE WOMEY</v>
      </c>
      <c r="BP187" s="105">
        <v>63</v>
      </c>
    </row>
    <row r="188" spans="3:68" x14ac:dyDescent="0.2">
      <c r="C188" s="7" t="s">
        <v>8</v>
      </c>
      <c r="D188" s="7" t="s">
        <v>15</v>
      </c>
      <c r="E188" s="1" t="str">
        <f t="shared" si="5"/>
        <v>Dabola Forécaria</v>
      </c>
      <c r="F188" s="7">
        <v>325</v>
      </c>
      <c r="BM188" s="95" t="s">
        <v>57</v>
      </c>
      <c r="BN188" s="95" t="s">
        <v>59</v>
      </c>
      <c r="BO188" s="86" t="str">
        <f t="shared" si="4"/>
        <v>SAMOE YALENZOU</v>
      </c>
      <c r="BP188" s="105">
        <v>28</v>
      </c>
    </row>
    <row r="189" spans="3:68" x14ac:dyDescent="0.2">
      <c r="C189" s="7" t="s">
        <v>8</v>
      </c>
      <c r="D189" s="7" t="s">
        <v>17</v>
      </c>
      <c r="E189" s="1" t="str">
        <f t="shared" si="5"/>
        <v>Dabola Fria</v>
      </c>
      <c r="F189" s="7">
        <v>415</v>
      </c>
      <c r="BM189" s="95" t="s">
        <v>57</v>
      </c>
      <c r="BN189" s="95" t="s">
        <v>394</v>
      </c>
      <c r="BO189" s="86" t="str">
        <f t="shared" si="4"/>
        <v>SAMOE NZEREKORE COMMUNE</v>
      </c>
      <c r="BP189" s="105">
        <v>12</v>
      </c>
    </row>
    <row r="190" spans="3:68" x14ac:dyDescent="0.2">
      <c r="C190" s="7" t="s">
        <v>8</v>
      </c>
      <c r="D190" s="7" t="s">
        <v>18</v>
      </c>
      <c r="E190" s="1" t="str">
        <f t="shared" si="5"/>
        <v>Dabola Gaoual</v>
      </c>
      <c r="F190" s="7">
        <v>265</v>
      </c>
      <c r="BM190" s="94" t="s">
        <v>58</v>
      </c>
      <c r="BN190" s="95" t="s">
        <v>50</v>
      </c>
      <c r="BO190" s="86" t="str">
        <f t="shared" si="4"/>
        <v>WOMEY BOUNOUMA</v>
      </c>
      <c r="BP190" s="105">
        <v>63</v>
      </c>
    </row>
    <row r="191" spans="3:68" x14ac:dyDescent="0.2">
      <c r="C191" s="7" t="s">
        <v>8</v>
      </c>
      <c r="D191" s="7" t="s">
        <v>19</v>
      </c>
      <c r="E191" s="1" t="str">
        <f t="shared" si="5"/>
        <v>Dabola Gueckedou</v>
      </c>
      <c r="F191" s="7">
        <v>449</v>
      </c>
      <c r="BM191" s="95" t="s">
        <v>58</v>
      </c>
      <c r="BN191" s="95" t="s">
        <v>51</v>
      </c>
      <c r="BO191" s="86" t="str">
        <f t="shared" si="4"/>
        <v>WOMEY GOUECKE</v>
      </c>
      <c r="BP191" s="105">
        <v>9</v>
      </c>
    </row>
    <row r="192" spans="3:68" x14ac:dyDescent="0.2">
      <c r="C192" s="7" t="s">
        <v>8</v>
      </c>
      <c r="D192" s="7" t="s">
        <v>20</v>
      </c>
      <c r="E192" s="1" t="str">
        <f t="shared" si="5"/>
        <v>Dabola Kankan</v>
      </c>
      <c r="F192" s="7">
        <v>165</v>
      </c>
      <c r="BM192" s="95" t="s">
        <v>58</v>
      </c>
      <c r="BN192" s="95" t="s">
        <v>52</v>
      </c>
      <c r="BO192" s="86" t="str">
        <f t="shared" si="4"/>
        <v>WOMEY KOULE</v>
      </c>
      <c r="BP192" s="105">
        <v>49</v>
      </c>
    </row>
    <row r="193" spans="3:68" x14ac:dyDescent="0.2">
      <c r="C193" s="7" t="s">
        <v>8</v>
      </c>
      <c r="D193" s="7" t="s">
        <v>22</v>
      </c>
      <c r="E193" s="1" t="str">
        <f t="shared" si="5"/>
        <v>Dabola Kérouané</v>
      </c>
      <c r="F193" s="7">
        <v>415</v>
      </c>
      <c r="BM193" s="95" t="s">
        <v>58</v>
      </c>
      <c r="BN193" s="95" t="s">
        <v>53</v>
      </c>
      <c r="BO193" s="86" t="str">
        <f t="shared" si="4"/>
        <v>WOMEY KOBELA</v>
      </c>
      <c r="BP193" s="105">
        <v>62</v>
      </c>
    </row>
    <row r="194" spans="3:68" x14ac:dyDescent="0.2">
      <c r="C194" s="7" t="s">
        <v>8</v>
      </c>
      <c r="D194" s="7" t="s">
        <v>23</v>
      </c>
      <c r="E194" s="1" t="str">
        <f t="shared" si="5"/>
        <v>Dabola Kindia</v>
      </c>
      <c r="F194" s="7">
        <v>188</v>
      </c>
      <c r="BM194" s="95" t="s">
        <v>58</v>
      </c>
      <c r="BN194" s="95" t="s">
        <v>54</v>
      </c>
      <c r="BO194" s="86" t="str">
        <f t="shared" ref="BO194:BO257" si="6">CONCATENATE(BM194," ",BN194)</f>
        <v>WOMEY KOROPARA</v>
      </c>
      <c r="BP194" s="105">
        <v>60</v>
      </c>
    </row>
    <row r="195" spans="3:68" x14ac:dyDescent="0.2">
      <c r="C195" s="7" t="s">
        <v>8</v>
      </c>
      <c r="D195" s="7" t="s">
        <v>24</v>
      </c>
      <c r="E195" s="1" t="str">
        <f t="shared" si="5"/>
        <v>Dabola Kissidgou</v>
      </c>
      <c r="F195" s="7">
        <v>369</v>
      </c>
      <c r="BM195" s="95" t="s">
        <v>58</v>
      </c>
      <c r="BN195" s="95" t="s">
        <v>55</v>
      </c>
      <c r="BO195" s="86" t="str">
        <f t="shared" si="6"/>
        <v>WOMEY PALE</v>
      </c>
      <c r="BP195" s="105">
        <v>31</v>
      </c>
    </row>
    <row r="196" spans="3:68" x14ac:dyDescent="0.2">
      <c r="C196" s="7" t="s">
        <v>8</v>
      </c>
      <c r="D196" s="7" t="s">
        <v>25</v>
      </c>
      <c r="E196" s="1" t="str">
        <f t="shared" si="5"/>
        <v>Dabola Koubia</v>
      </c>
      <c r="F196" s="7">
        <v>150</v>
      </c>
      <c r="BM196" s="95" t="s">
        <v>58</v>
      </c>
      <c r="BN196" s="95" t="s">
        <v>56</v>
      </c>
      <c r="BO196" s="86" t="str">
        <f t="shared" si="6"/>
        <v>WOMEY SOULOUTA</v>
      </c>
      <c r="BP196" s="105">
        <v>16</v>
      </c>
    </row>
    <row r="197" spans="3:68" x14ac:dyDescent="0.2">
      <c r="C197" s="7" t="s">
        <v>8</v>
      </c>
      <c r="D197" s="7" t="s">
        <v>26</v>
      </c>
      <c r="E197" s="1" t="str">
        <f t="shared" si="5"/>
        <v>Dabola Koundara</v>
      </c>
      <c r="F197" s="7">
        <v>355</v>
      </c>
      <c r="BM197" s="95" t="s">
        <v>58</v>
      </c>
      <c r="BN197" s="95" t="s">
        <v>57</v>
      </c>
      <c r="BO197" s="86" t="str">
        <f t="shared" si="6"/>
        <v>WOMEY SAMOE</v>
      </c>
      <c r="BP197" s="105">
        <v>63</v>
      </c>
    </row>
    <row r="198" spans="3:68" x14ac:dyDescent="0.2">
      <c r="C198" s="7" t="s">
        <v>8</v>
      </c>
      <c r="D198" s="7" t="s">
        <v>27</v>
      </c>
      <c r="E198" s="1" t="str">
        <f t="shared" si="5"/>
        <v>Dabola Kouroussa</v>
      </c>
      <c r="F198" s="7">
        <v>370</v>
      </c>
      <c r="BM198" s="95" t="s">
        <v>58</v>
      </c>
      <c r="BN198" s="95" t="s">
        <v>58</v>
      </c>
      <c r="BO198" s="86" t="str">
        <f t="shared" si="6"/>
        <v>WOMEY WOMEY</v>
      </c>
      <c r="BP198" s="104">
        <v>0</v>
      </c>
    </row>
    <row r="199" spans="3:68" x14ac:dyDescent="0.2">
      <c r="C199" s="7" t="s">
        <v>8</v>
      </c>
      <c r="D199" s="7" t="s">
        <v>28</v>
      </c>
      <c r="E199" s="1" t="str">
        <f t="shared" si="5"/>
        <v>Dabola Labé</v>
      </c>
      <c r="F199" s="7">
        <v>93</v>
      </c>
      <c r="BM199" s="95" t="s">
        <v>58</v>
      </c>
      <c r="BN199" s="95" t="s">
        <v>59</v>
      </c>
      <c r="BO199" s="86" t="str">
        <f t="shared" si="6"/>
        <v>WOMEY YALENZOU</v>
      </c>
      <c r="BP199" s="105">
        <v>67</v>
      </c>
    </row>
    <row r="200" spans="3:68" x14ac:dyDescent="0.2">
      <c r="C200" s="7" t="s">
        <v>8</v>
      </c>
      <c r="D200" s="7" t="s">
        <v>29</v>
      </c>
      <c r="E200" s="1" t="str">
        <f t="shared" si="5"/>
        <v>Dabola Lélouma</v>
      </c>
      <c r="F200" s="7">
        <v>160</v>
      </c>
      <c r="BM200" s="95" t="s">
        <v>58</v>
      </c>
      <c r="BN200" s="95" t="s">
        <v>394</v>
      </c>
      <c r="BO200" s="86" t="str">
        <f t="shared" si="6"/>
        <v>WOMEY NZEREKORE COMMUNE</v>
      </c>
      <c r="BP200" s="105">
        <v>51</v>
      </c>
    </row>
    <row r="201" spans="3:68" x14ac:dyDescent="0.2">
      <c r="C201" s="7" t="s">
        <v>8</v>
      </c>
      <c r="D201" s="7" t="s">
        <v>30</v>
      </c>
      <c r="E201" s="1" t="str">
        <f t="shared" ref="E201:E264" si="7">CONCATENATE(C201," ",D201)</f>
        <v xml:space="preserve">Dabola Lola </v>
      </c>
      <c r="F201" s="7">
        <v>900</v>
      </c>
      <c r="BM201" s="94" t="s">
        <v>59</v>
      </c>
      <c r="BN201" s="95" t="s">
        <v>50</v>
      </c>
      <c r="BO201" s="86" t="str">
        <f t="shared" si="6"/>
        <v>YALENZOU BOUNOUMA</v>
      </c>
      <c r="BP201" s="105">
        <v>28</v>
      </c>
    </row>
    <row r="202" spans="3:68" x14ac:dyDescent="0.2">
      <c r="C202" s="7" t="s">
        <v>8</v>
      </c>
      <c r="D202" s="7" t="s">
        <v>31</v>
      </c>
      <c r="E202" s="1" t="str">
        <f t="shared" si="7"/>
        <v>Dabola Macenta</v>
      </c>
      <c r="F202" s="7">
        <v>549</v>
      </c>
      <c r="BM202" s="95" t="s">
        <v>59</v>
      </c>
      <c r="BN202" s="95" t="s">
        <v>51</v>
      </c>
      <c r="BO202" s="86" t="str">
        <f t="shared" si="6"/>
        <v>YALENZOU GOUECKE</v>
      </c>
      <c r="BP202" s="105">
        <v>58</v>
      </c>
    </row>
    <row r="203" spans="3:68" x14ac:dyDescent="0.2">
      <c r="C203" s="7" t="s">
        <v>8</v>
      </c>
      <c r="D203" s="7" t="s">
        <v>32</v>
      </c>
      <c r="E203" s="1" t="str">
        <f t="shared" si="7"/>
        <v>Dabola Mali</v>
      </c>
      <c r="F203" s="7">
        <v>210</v>
      </c>
      <c r="BM203" s="95" t="s">
        <v>59</v>
      </c>
      <c r="BN203" s="95" t="s">
        <v>52</v>
      </c>
      <c r="BO203" s="86" t="str">
        <f t="shared" si="6"/>
        <v>YALENZOU KOULE</v>
      </c>
      <c r="BP203" s="105">
        <v>58</v>
      </c>
    </row>
    <row r="204" spans="3:68" x14ac:dyDescent="0.2">
      <c r="C204" s="7" t="s">
        <v>8</v>
      </c>
      <c r="D204" s="7" t="s">
        <v>33</v>
      </c>
      <c r="E204" s="1" t="str">
        <f t="shared" si="7"/>
        <v>Dabola Mamou</v>
      </c>
      <c r="F204" s="7">
        <v>55</v>
      </c>
      <c r="BM204" s="95" t="s">
        <v>59</v>
      </c>
      <c r="BN204" s="95" t="s">
        <v>53</v>
      </c>
      <c r="BO204" s="86" t="str">
        <f t="shared" si="6"/>
        <v>YALENZOU KOBELA</v>
      </c>
      <c r="BP204" s="105">
        <v>54</v>
      </c>
    </row>
    <row r="205" spans="3:68" x14ac:dyDescent="0.2">
      <c r="C205" s="7" t="s">
        <v>8</v>
      </c>
      <c r="D205" s="7" t="s">
        <v>34</v>
      </c>
      <c r="E205" s="1" t="str">
        <f t="shared" si="7"/>
        <v>Dabola Mandiana</v>
      </c>
      <c r="F205" s="7">
        <v>550</v>
      </c>
      <c r="BM205" s="95" t="s">
        <v>59</v>
      </c>
      <c r="BN205" s="95" t="s">
        <v>54</v>
      </c>
      <c r="BO205" s="86" t="str">
        <f t="shared" si="6"/>
        <v>YALENZOU KOROPARA</v>
      </c>
      <c r="BP205" s="105">
        <v>101</v>
      </c>
    </row>
    <row r="206" spans="3:68" x14ac:dyDescent="0.2">
      <c r="C206" s="7" t="s">
        <v>8</v>
      </c>
      <c r="D206" s="7" t="s">
        <v>12</v>
      </c>
      <c r="E206" s="1" t="str">
        <f t="shared" si="7"/>
        <v>Dabola N'zerekoré</v>
      </c>
      <c r="F206" s="7">
        <v>860</v>
      </c>
      <c r="BM206" s="95" t="s">
        <v>59</v>
      </c>
      <c r="BN206" s="95" t="s">
        <v>55</v>
      </c>
      <c r="BO206" s="86" t="str">
        <f t="shared" si="6"/>
        <v>YALENZOU PALE</v>
      </c>
      <c r="BP206" s="105">
        <v>71</v>
      </c>
    </row>
    <row r="207" spans="3:68" x14ac:dyDescent="0.2">
      <c r="C207" s="7" t="s">
        <v>8</v>
      </c>
      <c r="D207" s="7" t="s">
        <v>35</v>
      </c>
      <c r="E207" s="1" t="str">
        <f t="shared" si="7"/>
        <v>Dabola Pita</v>
      </c>
      <c r="F207" s="7">
        <v>50</v>
      </c>
      <c r="BM207" s="95" t="s">
        <v>59</v>
      </c>
      <c r="BN207" s="95" t="s">
        <v>56</v>
      </c>
      <c r="BO207" s="86" t="str">
        <f t="shared" si="6"/>
        <v>YALENZOU SOULOUTA</v>
      </c>
      <c r="BP207" s="105">
        <v>51</v>
      </c>
    </row>
    <row r="208" spans="3:68" x14ac:dyDescent="0.2">
      <c r="C208" s="7" t="s">
        <v>8</v>
      </c>
      <c r="D208" s="7" t="s">
        <v>36</v>
      </c>
      <c r="E208" s="1" t="str">
        <f t="shared" si="7"/>
        <v>Dabola Siguiri</v>
      </c>
      <c r="F208" s="7">
        <v>595</v>
      </c>
      <c r="BM208" s="95" t="s">
        <v>59</v>
      </c>
      <c r="BN208" s="95" t="s">
        <v>57</v>
      </c>
      <c r="BO208" s="86" t="str">
        <f t="shared" si="6"/>
        <v>YALENZOU SAMOE</v>
      </c>
      <c r="BP208" s="105">
        <v>28</v>
      </c>
    </row>
    <row r="209" spans="3:68" x14ac:dyDescent="0.2">
      <c r="C209" s="7" t="s">
        <v>8</v>
      </c>
      <c r="D209" s="7" t="s">
        <v>37</v>
      </c>
      <c r="E209" s="1" t="str">
        <f t="shared" si="7"/>
        <v>Dabola Télémilé</v>
      </c>
      <c r="F209" s="7">
        <v>325</v>
      </c>
      <c r="BM209" s="95" t="s">
        <v>59</v>
      </c>
      <c r="BN209" s="95" t="s">
        <v>58</v>
      </c>
      <c r="BO209" s="86" t="str">
        <f t="shared" si="6"/>
        <v>YALENZOU WOMEY</v>
      </c>
      <c r="BP209" s="105">
        <v>67</v>
      </c>
    </row>
    <row r="210" spans="3:68" x14ac:dyDescent="0.2">
      <c r="C210" s="7" t="s">
        <v>8</v>
      </c>
      <c r="D210" s="7" t="s">
        <v>2</v>
      </c>
      <c r="E210" s="1" t="str">
        <f t="shared" si="7"/>
        <v>Dabola Tougué</v>
      </c>
      <c r="F210" s="7">
        <v>175</v>
      </c>
      <c r="BM210" s="95" t="s">
        <v>59</v>
      </c>
      <c r="BN210" s="95" t="s">
        <v>59</v>
      </c>
      <c r="BO210" s="86" t="str">
        <f t="shared" si="6"/>
        <v>YALENZOU YALENZOU</v>
      </c>
      <c r="BP210" s="104">
        <v>0</v>
      </c>
    </row>
    <row r="211" spans="3:68" x14ac:dyDescent="0.2">
      <c r="C211" s="7" t="s">
        <v>8</v>
      </c>
      <c r="D211" s="7" t="s">
        <v>38</v>
      </c>
      <c r="E211" s="1" t="str">
        <f t="shared" si="7"/>
        <v>Dabola Yomou</v>
      </c>
      <c r="F211" s="7">
        <v>925</v>
      </c>
      <c r="BM211" s="95" t="s">
        <v>59</v>
      </c>
      <c r="BN211" s="95" t="s">
        <v>394</v>
      </c>
      <c r="BO211" s="86" t="str">
        <f t="shared" si="6"/>
        <v>YALENZOU NZEREKORE COMMUNE</v>
      </c>
      <c r="BP211" s="105">
        <v>16</v>
      </c>
    </row>
    <row r="212" spans="3:68" x14ac:dyDescent="0.2">
      <c r="C212" s="7" t="s">
        <v>9</v>
      </c>
      <c r="D212" s="1" t="s">
        <v>1</v>
      </c>
      <c r="E212" s="1" t="str">
        <f t="shared" si="7"/>
        <v>Dalaba Conakry</v>
      </c>
      <c r="F212" s="7">
        <v>325</v>
      </c>
      <c r="BM212" s="96" t="s">
        <v>394</v>
      </c>
      <c r="BN212" s="95" t="s">
        <v>50</v>
      </c>
      <c r="BO212" s="86" t="str">
        <f t="shared" si="6"/>
        <v>NZEREKORE COMMUNE BOUNOUMA</v>
      </c>
      <c r="BP212" s="105">
        <v>12</v>
      </c>
    </row>
    <row r="213" spans="3:68" x14ac:dyDescent="0.2">
      <c r="C213" s="7" t="s">
        <v>9</v>
      </c>
      <c r="D213" s="7" t="s">
        <v>3</v>
      </c>
      <c r="E213" s="1" t="str">
        <f t="shared" si="7"/>
        <v>Dalaba Beyla</v>
      </c>
      <c r="F213" s="7">
        <v>725</v>
      </c>
      <c r="BM213" s="95" t="s">
        <v>394</v>
      </c>
      <c r="BN213" s="95" t="s">
        <v>51</v>
      </c>
      <c r="BO213" s="86" t="str">
        <f t="shared" si="6"/>
        <v>NZEREKORE COMMUNE GOUECKE</v>
      </c>
      <c r="BP213" s="105">
        <v>42</v>
      </c>
    </row>
    <row r="214" spans="3:68" x14ac:dyDescent="0.2">
      <c r="C214" s="7" t="s">
        <v>9</v>
      </c>
      <c r="D214" s="7" t="s">
        <v>4</v>
      </c>
      <c r="E214" s="1" t="str">
        <f t="shared" si="7"/>
        <v>Dalaba Boffa</v>
      </c>
      <c r="F214" s="7">
        <v>399</v>
      </c>
      <c r="BM214" s="95" t="s">
        <v>394</v>
      </c>
      <c r="BN214" s="95" t="s">
        <v>52</v>
      </c>
      <c r="BO214" s="86" t="str">
        <f t="shared" si="6"/>
        <v>NZEREKORE COMMUNE KOULE</v>
      </c>
      <c r="BP214" s="105">
        <v>42</v>
      </c>
    </row>
    <row r="215" spans="3:68" x14ac:dyDescent="0.2">
      <c r="C215" s="7" t="s">
        <v>9</v>
      </c>
      <c r="D215" s="7" t="s">
        <v>5</v>
      </c>
      <c r="E215" s="1" t="str">
        <f t="shared" si="7"/>
        <v>Dalaba Boké</v>
      </c>
      <c r="F215" s="7">
        <v>553</v>
      </c>
      <c r="BM215" s="95" t="s">
        <v>394</v>
      </c>
      <c r="BN215" s="95" t="s">
        <v>53</v>
      </c>
      <c r="BO215" s="86" t="str">
        <f t="shared" si="6"/>
        <v>NZEREKORE COMMUNE KOBELA</v>
      </c>
      <c r="BP215" s="105">
        <v>38</v>
      </c>
    </row>
    <row r="216" spans="3:68" x14ac:dyDescent="0.2">
      <c r="C216" s="7" t="s">
        <v>9</v>
      </c>
      <c r="D216" s="7" t="s">
        <v>6</v>
      </c>
      <c r="E216" s="1" t="str">
        <f t="shared" si="7"/>
        <v>Dalaba Coyah</v>
      </c>
      <c r="F216" s="7">
        <v>275</v>
      </c>
      <c r="BM216" s="95" t="s">
        <v>394</v>
      </c>
      <c r="BN216" s="95" t="s">
        <v>54</v>
      </c>
      <c r="BO216" s="86" t="str">
        <f t="shared" si="6"/>
        <v>NZEREKORE COMMUNE KOROPARA</v>
      </c>
      <c r="BP216" s="105">
        <v>85</v>
      </c>
    </row>
    <row r="217" spans="3:68" x14ac:dyDescent="0.2">
      <c r="C217" s="7" t="s">
        <v>9</v>
      </c>
      <c r="D217" s="7" t="s">
        <v>8</v>
      </c>
      <c r="E217" s="1" t="str">
        <f t="shared" si="7"/>
        <v>Dalaba Dabola</v>
      </c>
      <c r="F217" s="7">
        <v>205</v>
      </c>
      <c r="BM217" s="95" t="s">
        <v>394</v>
      </c>
      <c r="BN217" s="95" t="s">
        <v>55</v>
      </c>
      <c r="BO217" s="86" t="str">
        <f t="shared" si="6"/>
        <v>NZEREKORE COMMUNE PALE</v>
      </c>
      <c r="BP217" s="105">
        <v>55</v>
      </c>
    </row>
    <row r="218" spans="3:68" x14ac:dyDescent="0.2">
      <c r="C218" s="7" t="s">
        <v>9</v>
      </c>
      <c r="D218" s="7" t="s">
        <v>9</v>
      </c>
      <c r="E218" s="1" t="str">
        <f t="shared" si="7"/>
        <v>Dalaba Dalaba</v>
      </c>
      <c r="F218" s="7">
        <v>0</v>
      </c>
      <c r="BM218" s="95" t="s">
        <v>394</v>
      </c>
      <c r="BN218" s="95" t="s">
        <v>56</v>
      </c>
      <c r="BO218" s="86" t="str">
        <f t="shared" si="6"/>
        <v>NZEREKORE COMMUNE SOULOUTA</v>
      </c>
      <c r="BP218" s="105">
        <v>35</v>
      </c>
    </row>
    <row r="219" spans="3:68" x14ac:dyDescent="0.2">
      <c r="C219" s="7" t="s">
        <v>9</v>
      </c>
      <c r="D219" s="7" t="s">
        <v>10</v>
      </c>
      <c r="E219" s="1" t="str">
        <f t="shared" si="7"/>
        <v>Dalaba Dinguiraye</v>
      </c>
      <c r="F219" s="7">
        <v>320</v>
      </c>
      <c r="BM219" s="95" t="s">
        <v>394</v>
      </c>
      <c r="BN219" s="95" t="s">
        <v>57</v>
      </c>
      <c r="BO219" s="86" t="str">
        <f t="shared" si="6"/>
        <v>NZEREKORE COMMUNE SAMOE</v>
      </c>
      <c r="BP219" s="105">
        <v>12</v>
      </c>
    </row>
    <row r="220" spans="3:68" x14ac:dyDescent="0.2">
      <c r="C220" s="7" t="s">
        <v>9</v>
      </c>
      <c r="D220" s="7" t="s">
        <v>13</v>
      </c>
      <c r="E220" s="1" t="str">
        <f t="shared" si="7"/>
        <v>Dalaba Dubréka</v>
      </c>
      <c r="F220" s="7">
        <v>295</v>
      </c>
      <c r="BM220" s="95" t="s">
        <v>394</v>
      </c>
      <c r="BN220" s="95" t="s">
        <v>58</v>
      </c>
      <c r="BO220" s="86" t="str">
        <f t="shared" si="6"/>
        <v>NZEREKORE COMMUNE WOMEY</v>
      </c>
      <c r="BP220" s="105">
        <v>51</v>
      </c>
    </row>
    <row r="221" spans="3:68" x14ac:dyDescent="0.2">
      <c r="C221" s="7" t="s">
        <v>9</v>
      </c>
      <c r="D221" s="7" t="s">
        <v>14</v>
      </c>
      <c r="E221" s="1" t="str">
        <f t="shared" si="7"/>
        <v>Dalaba Faranah</v>
      </c>
      <c r="F221" s="7">
        <v>235</v>
      </c>
      <c r="BM221" s="95" t="s">
        <v>394</v>
      </c>
      <c r="BN221" s="95" t="s">
        <v>59</v>
      </c>
      <c r="BO221" s="86" t="str">
        <f t="shared" si="6"/>
        <v>NZEREKORE COMMUNE YALENZOU</v>
      </c>
      <c r="BP221" s="105">
        <v>16</v>
      </c>
    </row>
    <row r="222" spans="3:68" x14ac:dyDescent="0.2">
      <c r="C222" s="7" t="s">
        <v>9</v>
      </c>
      <c r="D222" s="7" t="s">
        <v>15</v>
      </c>
      <c r="E222" s="1" t="str">
        <f t="shared" si="7"/>
        <v>Dalaba Forécaria</v>
      </c>
      <c r="F222" s="7">
        <v>325</v>
      </c>
      <c r="BM222" s="95" t="s">
        <v>394</v>
      </c>
      <c r="BN222" s="95" t="s">
        <v>394</v>
      </c>
      <c r="BO222" s="86" t="str">
        <f t="shared" si="6"/>
        <v>NZEREKORE COMMUNE NZEREKORE COMMUNE</v>
      </c>
      <c r="BP222" s="104">
        <v>0</v>
      </c>
    </row>
    <row r="223" spans="3:68" x14ac:dyDescent="0.2">
      <c r="C223" s="7" t="s">
        <v>9</v>
      </c>
      <c r="D223" s="7" t="s">
        <v>17</v>
      </c>
      <c r="E223" s="1" t="str">
        <f t="shared" si="7"/>
        <v>Dalaba Fria</v>
      </c>
      <c r="F223" s="7">
        <v>415</v>
      </c>
      <c r="BM223" s="49" t="s">
        <v>72</v>
      </c>
      <c r="BN223" s="49" t="s">
        <v>72</v>
      </c>
      <c r="BO223" s="86" t="str">
        <f t="shared" si="6"/>
        <v>YOMOU YOMOU</v>
      </c>
      <c r="BP223" s="104">
        <v>0</v>
      </c>
    </row>
    <row r="224" spans="3:68" x14ac:dyDescent="0.2">
      <c r="C224" s="7" t="s">
        <v>9</v>
      </c>
      <c r="D224" s="7" t="s">
        <v>18</v>
      </c>
      <c r="E224" s="1" t="str">
        <f t="shared" si="7"/>
        <v>Dalaba Gaoual</v>
      </c>
      <c r="F224" s="7">
        <v>265</v>
      </c>
      <c r="BM224" s="49" t="s">
        <v>72</v>
      </c>
      <c r="BN224" s="49" t="s">
        <v>73</v>
      </c>
      <c r="BO224" s="86" t="str">
        <f t="shared" si="6"/>
        <v>YOMOU BANIE</v>
      </c>
      <c r="BP224" s="105">
        <v>12</v>
      </c>
    </row>
    <row r="225" spans="3:68" x14ac:dyDescent="0.2">
      <c r="C225" s="7" t="s">
        <v>9</v>
      </c>
      <c r="D225" s="7" t="s">
        <v>19</v>
      </c>
      <c r="E225" s="1" t="str">
        <f t="shared" si="7"/>
        <v>Dalaba Gueckedou</v>
      </c>
      <c r="F225" s="7">
        <v>449</v>
      </c>
      <c r="BM225" s="49" t="s">
        <v>72</v>
      </c>
      <c r="BN225" s="49" t="s">
        <v>74</v>
      </c>
      <c r="BO225" s="86" t="str">
        <f t="shared" si="6"/>
        <v>YOMOU PELA</v>
      </c>
      <c r="BP225" s="105">
        <v>20</v>
      </c>
    </row>
    <row r="226" spans="3:68" x14ac:dyDescent="0.2">
      <c r="C226" s="7" t="s">
        <v>9</v>
      </c>
      <c r="D226" s="7" t="s">
        <v>20</v>
      </c>
      <c r="E226" s="1" t="str">
        <f t="shared" si="7"/>
        <v>Dalaba Kankan</v>
      </c>
      <c r="F226" s="7">
        <v>165</v>
      </c>
      <c r="BM226" s="49" t="s">
        <v>72</v>
      </c>
      <c r="BN226" s="49" t="s">
        <v>75</v>
      </c>
      <c r="BO226" s="86" t="str">
        <f t="shared" si="6"/>
        <v>YOMOU BHETA</v>
      </c>
      <c r="BP226" s="105">
        <v>30</v>
      </c>
    </row>
    <row r="227" spans="3:68" x14ac:dyDescent="0.2">
      <c r="C227" s="7" t="s">
        <v>9</v>
      </c>
      <c r="D227" s="7" t="s">
        <v>22</v>
      </c>
      <c r="E227" s="1" t="str">
        <f t="shared" si="7"/>
        <v>Dalaba Kérouané</v>
      </c>
      <c r="F227" s="7">
        <v>415</v>
      </c>
      <c r="BM227" s="49" t="s">
        <v>72</v>
      </c>
      <c r="BN227" s="49" t="s">
        <v>76</v>
      </c>
      <c r="BO227" s="86" t="str">
        <f t="shared" si="6"/>
        <v>YOMOU DIECKE</v>
      </c>
      <c r="BP227" s="105">
        <v>63</v>
      </c>
    </row>
    <row r="228" spans="3:68" x14ac:dyDescent="0.2">
      <c r="C228" s="7" t="s">
        <v>9</v>
      </c>
      <c r="D228" s="7" t="s">
        <v>23</v>
      </c>
      <c r="E228" s="1" t="str">
        <f t="shared" si="7"/>
        <v>Dalaba Kindia</v>
      </c>
      <c r="F228" s="7">
        <v>188</v>
      </c>
      <c r="BM228" s="49" t="s">
        <v>72</v>
      </c>
      <c r="BN228" s="49" t="s">
        <v>77</v>
      </c>
      <c r="BO228" s="86" t="str">
        <f t="shared" si="6"/>
        <v>YOMOU BIGNAMOU</v>
      </c>
      <c r="BP228" s="105">
        <v>62</v>
      </c>
    </row>
    <row r="229" spans="3:68" x14ac:dyDescent="0.2">
      <c r="C229" s="7" t="s">
        <v>9</v>
      </c>
      <c r="D229" s="7" t="s">
        <v>24</v>
      </c>
      <c r="E229" s="1" t="str">
        <f t="shared" si="7"/>
        <v>Dalaba Kissidgou</v>
      </c>
      <c r="F229" s="7">
        <v>369</v>
      </c>
      <c r="BM229" s="49" t="s">
        <v>72</v>
      </c>
      <c r="BN229" s="49" t="s">
        <v>78</v>
      </c>
      <c r="BO229" s="86" t="str">
        <f t="shared" si="6"/>
        <v>YOMOU BOWE</v>
      </c>
      <c r="BP229" s="105">
        <v>38</v>
      </c>
    </row>
    <row r="230" spans="3:68" x14ac:dyDescent="0.2">
      <c r="C230" s="7" t="s">
        <v>9</v>
      </c>
      <c r="D230" s="7" t="s">
        <v>25</v>
      </c>
      <c r="E230" s="1" t="str">
        <f t="shared" si="7"/>
        <v>Dalaba Koubia</v>
      </c>
      <c r="F230" s="7">
        <v>150</v>
      </c>
      <c r="BM230" s="49" t="s">
        <v>396</v>
      </c>
      <c r="BN230" s="49" t="s">
        <v>396</v>
      </c>
      <c r="BO230" s="86" t="str">
        <f t="shared" si="6"/>
        <v>MACENTA COMMUNE MACENTA COMMUNE</v>
      </c>
      <c r="BP230" s="104">
        <v>0</v>
      </c>
    </row>
    <row r="231" spans="3:68" x14ac:dyDescent="0.2">
      <c r="C231" s="7" t="s">
        <v>9</v>
      </c>
      <c r="D231" s="7" t="s">
        <v>26</v>
      </c>
      <c r="E231" s="1" t="str">
        <f t="shared" si="7"/>
        <v>Dalaba Koundara</v>
      </c>
      <c r="F231" s="7">
        <v>355</v>
      </c>
      <c r="BM231" s="49" t="s">
        <v>396</v>
      </c>
      <c r="BN231" s="49" t="s">
        <v>80</v>
      </c>
      <c r="BO231" s="86" t="str">
        <f t="shared" si="6"/>
        <v>MACENTA COMMUNE BALIZIA</v>
      </c>
      <c r="BP231" s="105">
        <v>18</v>
      </c>
    </row>
    <row r="232" spans="3:68" x14ac:dyDescent="0.2">
      <c r="C232" s="7" t="s">
        <v>9</v>
      </c>
      <c r="D232" s="7" t="s">
        <v>27</v>
      </c>
      <c r="E232" s="1" t="str">
        <f t="shared" si="7"/>
        <v>Dalaba Kouroussa</v>
      </c>
      <c r="F232" s="7">
        <v>370</v>
      </c>
      <c r="BM232" s="49" t="s">
        <v>396</v>
      </c>
      <c r="BN232" s="49" t="s">
        <v>81</v>
      </c>
      <c r="BO232" s="86" t="str">
        <f t="shared" si="6"/>
        <v>MACENTA COMMUNE BINIKALA</v>
      </c>
      <c r="BP232" s="105">
        <v>40</v>
      </c>
    </row>
    <row r="233" spans="3:68" x14ac:dyDescent="0.2">
      <c r="C233" s="7" t="s">
        <v>9</v>
      </c>
      <c r="D233" s="7" t="s">
        <v>28</v>
      </c>
      <c r="E233" s="1" t="str">
        <f t="shared" si="7"/>
        <v>Dalaba Labé</v>
      </c>
      <c r="F233" s="7">
        <v>93</v>
      </c>
      <c r="BM233" s="49" t="s">
        <v>396</v>
      </c>
      <c r="BN233" s="49" t="s">
        <v>82</v>
      </c>
      <c r="BO233" s="86" t="str">
        <f t="shared" si="6"/>
        <v>MACENTA COMMUNE BOFOSSOU</v>
      </c>
      <c r="BP233" s="105">
        <v>38</v>
      </c>
    </row>
    <row r="234" spans="3:68" x14ac:dyDescent="0.2">
      <c r="C234" s="7" t="s">
        <v>9</v>
      </c>
      <c r="D234" s="7" t="s">
        <v>29</v>
      </c>
      <c r="E234" s="1" t="str">
        <f t="shared" si="7"/>
        <v>Dalaba Lélouma</v>
      </c>
      <c r="F234" s="7">
        <v>160</v>
      </c>
      <c r="BM234" s="49" t="s">
        <v>396</v>
      </c>
      <c r="BN234" s="49" t="s">
        <v>83</v>
      </c>
      <c r="BO234" s="86" t="str">
        <f t="shared" si="6"/>
        <v>MACENTA COMMUNE DARO</v>
      </c>
      <c r="BP234" s="105">
        <v>13</v>
      </c>
    </row>
    <row r="235" spans="3:68" x14ac:dyDescent="0.2">
      <c r="C235" s="7" t="s">
        <v>9</v>
      </c>
      <c r="D235" s="7" t="s">
        <v>30</v>
      </c>
      <c r="E235" s="1" t="str">
        <f t="shared" si="7"/>
        <v xml:space="preserve">Dalaba Lola </v>
      </c>
      <c r="F235" s="7">
        <v>900</v>
      </c>
      <c r="BM235" s="49" t="s">
        <v>396</v>
      </c>
      <c r="BN235" s="49" t="s">
        <v>84</v>
      </c>
      <c r="BO235" s="86" t="str">
        <f t="shared" si="6"/>
        <v>MACENTA COMMUNE FASSANKONI</v>
      </c>
      <c r="BP235" s="105">
        <v>105</v>
      </c>
    </row>
    <row r="236" spans="3:68" x14ac:dyDescent="0.2">
      <c r="C236" s="7" t="s">
        <v>9</v>
      </c>
      <c r="D236" s="7" t="s">
        <v>31</v>
      </c>
      <c r="E236" s="1" t="str">
        <f t="shared" si="7"/>
        <v>Dalaba Macenta</v>
      </c>
      <c r="F236" s="7">
        <v>549</v>
      </c>
      <c r="BM236" s="49" t="s">
        <v>396</v>
      </c>
      <c r="BN236" s="49" t="s">
        <v>85</v>
      </c>
      <c r="BO236" s="86" t="str">
        <f t="shared" si="6"/>
        <v>MACENTA COMMUNE KOUANKAN</v>
      </c>
      <c r="BP236" s="105">
        <v>60</v>
      </c>
    </row>
    <row r="237" spans="3:68" x14ac:dyDescent="0.2">
      <c r="C237" s="7" t="s">
        <v>9</v>
      </c>
      <c r="D237" s="7" t="s">
        <v>32</v>
      </c>
      <c r="E237" s="1" t="str">
        <f t="shared" si="7"/>
        <v>Dalaba Mali</v>
      </c>
      <c r="F237" s="7">
        <v>210</v>
      </c>
      <c r="BM237" s="49" t="s">
        <v>396</v>
      </c>
      <c r="BN237" s="49" t="s">
        <v>86</v>
      </c>
      <c r="BO237" s="86" t="str">
        <f t="shared" si="6"/>
        <v>MACENTA COMMUNE KOYAMAH</v>
      </c>
      <c r="BP237" s="105">
        <v>120</v>
      </c>
    </row>
    <row r="238" spans="3:68" x14ac:dyDescent="0.2">
      <c r="C238" s="7" t="s">
        <v>9</v>
      </c>
      <c r="D238" s="7" t="s">
        <v>33</v>
      </c>
      <c r="E238" s="1" t="str">
        <f t="shared" si="7"/>
        <v>Dalaba Mamou</v>
      </c>
      <c r="F238" s="7">
        <v>55</v>
      </c>
      <c r="BM238" s="49" t="s">
        <v>396</v>
      </c>
      <c r="BN238" s="49" t="s">
        <v>87</v>
      </c>
      <c r="BO238" s="86" t="str">
        <f t="shared" si="6"/>
        <v>MACENTA COMMUNE N'ZEBALA</v>
      </c>
      <c r="BP238" s="105">
        <v>79</v>
      </c>
    </row>
    <row r="239" spans="3:68" x14ac:dyDescent="0.2">
      <c r="C239" s="7" t="s">
        <v>9</v>
      </c>
      <c r="D239" s="7" t="s">
        <v>34</v>
      </c>
      <c r="E239" s="1" t="str">
        <f t="shared" si="7"/>
        <v>Dalaba Mandiana</v>
      </c>
      <c r="F239" s="7">
        <v>550</v>
      </c>
      <c r="BM239" s="49" t="s">
        <v>396</v>
      </c>
      <c r="BN239" s="49" t="s">
        <v>88</v>
      </c>
      <c r="BO239" s="86" t="str">
        <f t="shared" si="6"/>
        <v>MACENTA COMMUNE OREMAI</v>
      </c>
      <c r="BP239" s="105">
        <v>13</v>
      </c>
    </row>
    <row r="240" spans="3:68" x14ac:dyDescent="0.2">
      <c r="C240" s="7" t="s">
        <v>9</v>
      </c>
      <c r="D240" s="7" t="s">
        <v>12</v>
      </c>
      <c r="E240" s="1" t="str">
        <f t="shared" si="7"/>
        <v>Dalaba N'zerekoré</v>
      </c>
      <c r="F240" s="7">
        <v>860</v>
      </c>
      <c r="BM240" s="49" t="s">
        <v>396</v>
      </c>
      <c r="BN240" s="49" t="s">
        <v>89</v>
      </c>
      <c r="BO240" s="86" t="str">
        <f t="shared" si="6"/>
        <v>MACENTA COMMUNE PANZIAZOU</v>
      </c>
      <c r="BP240" s="105">
        <v>65</v>
      </c>
    </row>
    <row r="241" spans="3:68" x14ac:dyDescent="0.2">
      <c r="C241" s="7" t="s">
        <v>9</v>
      </c>
      <c r="D241" s="7" t="s">
        <v>35</v>
      </c>
      <c r="E241" s="1" t="str">
        <f t="shared" si="7"/>
        <v>Dalaba Pita</v>
      </c>
      <c r="F241" s="7">
        <v>50</v>
      </c>
      <c r="BM241" s="49" t="s">
        <v>396</v>
      </c>
      <c r="BN241" s="49" t="s">
        <v>90</v>
      </c>
      <c r="BO241" s="86" t="str">
        <f t="shared" si="6"/>
        <v>MACENTA COMMUNE SENGBEDOU</v>
      </c>
      <c r="BP241" s="105">
        <v>12</v>
      </c>
    </row>
    <row r="242" spans="3:68" x14ac:dyDescent="0.2">
      <c r="C242" s="7" t="s">
        <v>9</v>
      </c>
      <c r="D242" s="7" t="s">
        <v>36</v>
      </c>
      <c r="E242" s="1" t="str">
        <f t="shared" si="7"/>
        <v>Dalaba Siguiri</v>
      </c>
      <c r="F242" s="7">
        <v>595</v>
      </c>
      <c r="BM242" s="49" t="s">
        <v>396</v>
      </c>
      <c r="BN242" s="49" t="s">
        <v>91</v>
      </c>
      <c r="BO242" s="86" t="str">
        <f t="shared" si="6"/>
        <v>MACENTA COMMUNE SEREDOU</v>
      </c>
      <c r="BP242" s="105">
        <v>38</v>
      </c>
    </row>
    <row r="243" spans="3:68" x14ac:dyDescent="0.2">
      <c r="C243" s="7" t="s">
        <v>9</v>
      </c>
      <c r="D243" s="7" t="s">
        <v>37</v>
      </c>
      <c r="E243" s="1" t="str">
        <f t="shared" si="7"/>
        <v>Dalaba Télémilé</v>
      </c>
      <c r="F243" s="7">
        <v>325</v>
      </c>
      <c r="BM243" s="49" t="s">
        <v>396</v>
      </c>
      <c r="BN243" s="49" t="s">
        <v>92</v>
      </c>
      <c r="BO243" s="86" t="str">
        <f t="shared" si="6"/>
        <v>MACENTA COMMUNE VASSEREDOU</v>
      </c>
      <c r="BP243" s="105">
        <v>40</v>
      </c>
    </row>
    <row r="244" spans="3:68" x14ac:dyDescent="0.2">
      <c r="C244" s="7" t="s">
        <v>9</v>
      </c>
      <c r="D244" s="7" t="s">
        <v>2</v>
      </c>
      <c r="E244" s="1" t="str">
        <f t="shared" si="7"/>
        <v>Dalaba Tougué</v>
      </c>
      <c r="F244" s="7">
        <v>175</v>
      </c>
      <c r="BM244" s="49" t="s">
        <v>396</v>
      </c>
      <c r="BN244" s="49" t="s">
        <v>93</v>
      </c>
      <c r="BO244" s="86" t="str">
        <f t="shared" si="6"/>
        <v>MACENTA COMMUNE WATANKA</v>
      </c>
      <c r="BP244" s="105">
        <v>67</v>
      </c>
    </row>
    <row r="245" spans="3:68" x14ac:dyDescent="0.2">
      <c r="C245" s="7" t="s">
        <v>9</v>
      </c>
      <c r="D245" s="7" t="s">
        <v>38</v>
      </c>
      <c r="E245" s="1" t="str">
        <f t="shared" si="7"/>
        <v>Dalaba Yomou</v>
      </c>
      <c r="F245" s="7">
        <v>925</v>
      </c>
      <c r="BM245" s="49" t="s">
        <v>95</v>
      </c>
      <c r="BN245" s="49" t="s">
        <v>95</v>
      </c>
      <c r="BO245" s="86" t="str">
        <f t="shared" si="6"/>
        <v>BOSSOU BOSSOU</v>
      </c>
      <c r="BP245" s="104">
        <v>0</v>
      </c>
    </row>
    <row r="246" spans="3:68" x14ac:dyDescent="0.2">
      <c r="C246" s="7" t="s">
        <v>10</v>
      </c>
      <c r="D246" s="1" t="s">
        <v>1</v>
      </c>
      <c r="E246" s="1" t="str">
        <f t="shared" si="7"/>
        <v>Dinguiraye Conakry</v>
      </c>
      <c r="F246" s="7">
        <v>545</v>
      </c>
      <c r="BM246" s="49" t="s">
        <v>95</v>
      </c>
      <c r="BN246" s="49" t="s">
        <v>96</v>
      </c>
      <c r="BO246" s="86" t="str">
        <f t="shared" si="6"/>
        <v>BOSSOU FOUMBADOU</v>
      </c>
      <c r="BP246" s="105">
        <v>71</v>
      </c>
    </row>
    <row r="247" spans="3:68" x14ac:dyDescent="0.2">
      <c r="C247" s="7" t="s">
        <v>10</v>
      </c>
      <c r="D247" s="7" t="s">
        <v>3</v>
      </c>
      <c r="E247" s="1" t="str">
        <f t="shared" si="7"/>
        <v>Dinguiraye Beyla</v>
      </c>
      <c r="F247" s="7">
        <v>635</v>
      </c>
      <c r="BM247" s="49" t="s">
        <v>95</v>
      </c>
      <c r="BN247" s="49" t="s">
        <v>97</v>
      </c>
      <c r="BO247" s="86" t="str">
        <f t="shared" si="6"/>
        <v>BOSSOU GAMA BEREMA</v>
      </c>
      <c r="BP247" s="105">
        <v>57</v>
      </c>
    </row>
    <row r="248" spans="3:68" x14ac:dyDescent="0.2">
      <c r="C248" s="7" t="s">
        <v>10</v>
      </c>
      <c r="D248" s="7" t="s">
        <v>4</v>
      </c>
      <c r="E248" s="1" t="str">
        <f t="shared" si="7"/>
        <v>Dinguiraye Boffa</v>
      </c>
      <c r="F248" s="7">
        <v>619</v>
      </c>
      <c r="BM248" s="49" t="s">
        <v>95</v>
      </c>
      <c r="BN248" s="49" t="s">
        <v>98</v>
      </c>
      <c r="BO248" s="86" t="str">
        <f t="shared" si="6"/>
        <v>BOSSOU GUEASSO</v>
      </c>
      <c r="BP248" s="105">
        <v>71</v>
      </c>
    </row>
    <row r="249" spans="3:68" x14ac:dyDescent="0.2">
      <c r="C249" s="7" t="s">
        <v>10</v>
      </c>
      <c r="D249" s="7" t="s">
        <v>5</v>
      </c>
      <c r="E249" s="1" t="str">
        <f t="shared" si="7"/>
        <v>Dinguiraye Boké</v>
      </c>
      <c r="F249" s="7">
        <v>773</v>
      </c>
      <c r="BM249" s="49" t="s">
        <v>95</v>
      </c>
      <c r="BN249" s="49" t="s">
        <v>99</v>
      </c>
      <c r="BO249" s="86" t="str">
        <f t="shared" si="6"/>
        <v>BOSSOU KOKOTA</v>
      </c>
      <c r="BP249" s="105">
        <v>33</v>
      </c>
    </row>
    <row r="250" spans="3:68" x14ac:dyDescent="0.2">
      <c r="C250" s="7" t="s">
        <v>10</v>
      </c>
      <c r="D250" s="7" t="s">
        <v>6</v>
      </c>
      <c r="E250" s="1" t="str">
        <f t="shared" si="7"/>
        <v>Dinguiraye Coyah</v>
      </c>
      <c r="F250" s="7">
        <v>495</v>
      </c>
      <c r="BM250" s="49" t="s">
        <v>95</v>
      </c>
      <c r="BN250" s="49" t="s">
        <v>100</v>
      </c>
      <c r="BO250" s="86" t="str">
        <f t="shared" si="6"/>
        <v>BOSSOU LAINE</v>
      </c>
      <c r="BP250" s="105">
        <v>50</v>
      </c>
    </row>
    <row r="251" spans="3:68" x14ac:dyDescent="0.2">
      <c r="C251" s="7" t="s">
        <v>10</v>
      </c>
      <c r="D251" s="7" t="s">
        <v>8</v>
      </c>
      <c r="E251" s="1" t="str">
        <f t="shared" si="7"/>
        <v>Dinguiraye Dabola</v>
      </c>
      <c r="F251" s="7">
        <v>115</v>
      </c>
      <c r="BM251" s="49" t="s">
        <v>95</v>
      </c>
      <c r="BN251" s="49" t="s">
        <v>397</v>
      </c>
      <c r="BO251" s="86" t="str">
        <f t="shared" si="6"/>
        <v>BOSSOU LOLA COMMUNE</v>
      </c>
      <c r="BP251" s="105">
        <v>18</v>
      </c>
    </row>
    <row r="252" spans="3:68" x14ac:dyDescent="0.2">
      <c r="C252" s="7" t="s">
        <v>10</v>
      </c>
      <c r="D252" s="7" t="s">
        <v>9</v>
      </c>
      <c r="E252" s="1" t="str">
        <f t="shared" si="7"/>
        <v>Dinguiraye Dalaba</v>
      </c>
      <c r="F252" s="7">
        <v>320</v>
      </c>
      <c r="BM252" s="49" t="s">
        <v>95</v>
      </c>
      <c r="BN252" s="49" t="s">
        <v>101</v>
      </c>
      <c r="BO252" s="86" t="str">
        <f t="shared" si="6"/>
        <v>BOSSOU NZOO</v>
      </c>
      <c r="BP252" s="105">
        <v>45</v>
      </c>
    </row>
    <row r="253" spans="3:68" x14ac:dyDescent="0.2">
      <c r="C253" s="7" t="s">
        <v>10</v>
      </c>
      <c r="D253" s="7" t="s">
        <v>10</v>
      </c>
      <c r="E253" s="1" t="str">
        <f t="shared" si="7"/>
        <v>Dinguiraye Dinguiraye</v>
      </c>
      <c r="F253" s="7">
        <v>0</v>
      </c>
      <c r="BM253" s="49" t="s">
        <v>95</v>
      </c>
      <c r="BN253" s="49" t="s">
        <v>102</v>
      </c>
      <c r="BO253" s="86" t="str">
        <f t="shared" si="6"/>
        <v>BOSSOU TOUNKARATA</v>
      </c>
      <c r="BP253" s="105">
        <v>68</v>
      </c>
    </row>
    <row r="254" spans="3:68" x14ac:dyDescent="0.2">
      <c r="C254" s="7" t="s">
        <v>10</v>
      </c>
      <c r="D254" s="7" t="s">
        <v>13</v>
      </c>
      <c r="E254" s="1" t="str">
        <f t="shared" si="7"/>
        <v>Dinguiraye Dubréka</v>
      </c>
      <c r="F254" s="7">
        <v>495</v>
      </c>
      <c r="BM254" s="49" t="s">
        <v>398</v>
      </c>
      <c r="BN254" s="49" t="s">
        <v>398</v>
      </c>
      <c r="BO254" s="86" t="str">
        <f t="shared" si="6"/>
        <v>BEYLA COMMUNE BEYLA COMMUNE</v>
      </c>
      <c r="BP254" s="107">
        <v>0</v>
      </c>
    </row>
    <row r="255" spans="3:68" x14ac:dyDescent="0.2">
      <c r="C255" s="7" t="s">
        <v>10</v>
      </c>
      <c r="D255" s="7" t="s">
        <v>14</v>
      </c>
      <c r="E255" s="1" t="str">
        <f t="shared" si="7"/>
        <v>Dinguiraye Faranah</v>
      </c>
      <c r="F255" s="7">
        <v>224</v>
      </c>
      <c r="BM255" s="49" t="s">
        <v>398</v>
      </c>
      <c r="BN255" s="49" t="s">
        <v>104</v>
      </c>
      <c r="BO255" s="86" t="str">
        <f t="shared" si="6"/>
        <v>BEYLA COMMUNE BOOLA</v>
      </c>
      <c r="BP255" s="106">
        <v>42</v>
      </c>
    </row>
    <row r="256" spans="3:68" x14ac:dyDescent="0.2">
      <c r="C256" s="7" t="s">
        <v>10</v>
      </c>
      <c r="D256" s="7" t="s">
        <v>15</v>
      </c>
      <c r="E256" s="1" t="str">
        <f t="shared" si="7"/>
        <v>Dinguiraye Forécaria</v>
      </c>
      <c r="F256" s="7">
        <v>545</v>
      </c>
      <c r="BM256" s="49" t="s">
        <v>398</v>
      </c>
      <c r="BN256" s="49" t="s">
        <v>105</v>
      </c>
      <c r="BO256" s="86" t="str">
        <f t="shared" si="6"/>
        <v>BEYLA COMMUNE DIASSODOU</v>
      </c>
      <c r="BP256" s="106">
        <v>101</v>
      </c>
    </row>
    <row r="257" spans="3:68" x14ac:dyDescent="0.2">
      <c r="C257" s="7" t="s">
        <v>10</v>
      </c>
      <c r="D257" s="7" t="s">
        <v>17</v>
      </c>
      <c r="E257" s="1" t="str">
        <f t="shared" si="7"/>
        <v>Dinguiraye Fria</v>
      </c>
      <c r="F257" s="7">
        <v>635</v>
      </c>
      <c r="BM257" s="49" t="s">
        <v>398</v>
      </c>
      <c r="BN257" s="49" t="s">
        <v>106</v>
      </c>
      <c r="BO257" s="86" t="str">
        <f t="shared" si="6"/>
        <v>BEYLA COMMUNE DIARAGBELA</v>
      </c>
      <c r="BP257" s="106">
        <v>15</v>
      </c>
    </row>
    <row r="258" spans="3:68" x14ac:dyDescent="0.2">
      <c r="C258" s="7" t="s">
        <v>10</v>
      </c>
      <c r="D258" s="7" t="s">
        <v>18</v>
      </c>
      <c r="E258" s="1" t="str">
        <f t="shared" si="7"/>
        <v>Dinguiraye Gaoual</v>
      </c>
      <c r="F258" s="7">
        <v>585</v>
      </c>
      <c r="BM258" s="49" t="s">
        <v>398</v>
      </c>
      <c r="BN258" s="49" t="s">
        <v>107</v>
      </c>
      <c r="BO258" s="86" t="str">
        <f t="shared" ref="BO258:BO321" si="8">CONCATENATE(BM258," ",BN258)</f>
        <v>BEYLA COMMUNE FOUALAH</v>
      </c>
      <c r="BP258" s="106">
        <v>83</v>
      </c>
    </row>
    <row r="259" spans="3:68" x14ac:dyDescent="0.2">
      <c r="C259" s="7" t="s">
        <v>10</v>
      </c>
      <c r="D259" s="7" t="s">
        <v>19</v>
      </c>
      <c r="E259" s="1" t="str">
        <f t="shared" si="7"/>
        <v>Dinguiraye Gueckedou</v>
      </c>
      <c r="F259" s="7">
        <v>438</v>
      </c>
      <c r="BM259" s="49" t="s">
        <v>398</v>
      </c>
      <c r="BN259" s="49" t="s">
        <v>108</v>
      </c>
      <c r="BO259" s="86" t="str">
        <f t="shared" si="8"/>
        <v>BEYLA COMMUNE GBACKEDOU</v>
      </c>
      <c r="BP259" s="106">
        <v>37</v>
      </c>
    </row>
    <row r="260" spans="3:68" x14ac:dyDescent="0.2">
      <c r="C260" s="7" t="s">
        <v>10</v>
      </c>
      <c r="D260" s="7" t="s">
        <v>20</v>
      </c>
      <c r="E260" s="1" t="str">
        <f t="shared" si="7"/>
        <v>Dinguiraye Kankan</v>
      </c>
      <c r="F260" s="7">
        <v>375</v>
      </c>
      <c r="BM260" s="49" t="s">
        <v>398</v>
      </c>
      <c r="BN260" s="49" t="s">
        <v>109</v>
      </c>
      <c r="BO260" s="86" t="str">
        <f t="shared" si="8"/>
        <v>BEYLA COMMUNE GBESSOBA</v>
      </c>
      <c r="BP260" s="106">
        <v>103</v>
      </c>
    </row>
    <row r="261" spans="3:68" x14ac:dyDescent="0.2">
      <c r="C261" s="7" t="s">
        <v>10</v>
      </c>
      <c r="D261" s="7" t="s">
        <v>22</v>
      </c>
      <c r="E261" s="1" t="str">
        <f t="shared" si="7"/>
        <v>Dinguiraye Kérouané</v>
      </c>
      <c r="F261" s="7">
        <v>520</v>
      </c>
      <c r="BM261" s="49" t="s">
        <v>398</v>
      </c>
      <c r="BN261" s="49" t="s">
        <v>110</v>
      </c>
      <c r="BO261" s="86" t="str">
        <f t="shared" si="8"/>
        <v>BEYLA COMMUNE KARALA</v>
      </c>
      <c r="BP261" s="106">
        <v>143</v>
      </c>
    </row>
    <row r="262" spans="3:68" x14ac:dyDescent="0.2">
      <c r="C262" s="7" t="s">
        <v>10</v>
      </c>
      <c r="D262" s="7" t="s">
        <v>23</v>
      </c>
      <c r="E262" s="1" t="str">
        <f t="shared" si="7"/>
        <v>Dinguiraye Kindia</v>
      </c>
      <c r="F262" s="7">
        <v>408</v>
      </c>
      <c r="BM262" s="49" t="s">
        <v>398</v>
      </c>
      <c r="BN262" s="49" t="s">
        <v>111</v>
      </c>
      <c r="BO262" s="86" t="str">
        <f t="shared" si="8"/>
        <v>BEYLA COMMUNE KOUMANDOU</v>
      </c>
      <c r="BP262" s="106">
        <v>118</v>
      </c>
    </row>
    <row r="263" spans="3:68" x14ac:dyDescent="0.2">
      <c r="C263" s="7" t="s">
        <v>10</v>
      </c>
      <c r="D263" s="7" t="s">
        <v>24</v>
      </c>
      <c r="E263" s="1" t="str">
        <f t="shared" si="7"/>
        <v>Dinguiraye Kissidgou</v>
      </c>
      <c r="F263" s="7">
        <v>358</v>
      </c>
      <c r="BM263" s="49" t="s">
        <v>398</v>
      </c>
      <c r="BN263" s="49" t="s">
        <v>112</v>
      </c>
      <c r="BO263" s="86" t="str">
        <f t="shared" si="8"/>
        <v>BEYLA COMMUNE MOUSSADOU</v>
      </c>
      <c r="BP263" s="106">
        <v>10</v>
      </c>
    </row>
    <row r="264" spans="3:68" x14ac:dyDescent="0.2">
      <c r="C264" s="7" t="s">
        <v>10</v>
      </c>
      <c r="D264" s="7" t="s">
        <v>25</v>
      </c>
      <c r="E264" s="1" t="str">
        <f t="shared" si="7"/>
        <v>Dinguiraye Koubia</v>
      </c>
      <c r="F264" s="7">
        <v>470</v>
      </c>
      <c r="BM264" s="49" t="s">
        <v>398</v>
      </c>
      <c r="BN264" s="49" t="s">
        <v>113</v>
      </c>
      <c r="BO264" s="86" t="str">
        <f t="shared" si="8"/>
        <v>BEYLA COMMUNE NIONSOMORIDOU</v>
      </c>
      <c r="BP264" s="106">
        <v>25</v>
      </c>
    </row>
    <row r="265" spans="3:68" x14ac:dyDescent="0.2">
      <c r="C265" s="7" t="s">
        <v>10</v>
      </c>
      <c r="D265" s="7" t="s">
        <v>26</v>
      </c>
      <c r="E265" s="1" t="str">
        <f t="shared" ref="E265:E328" si="9">CONCATENATE(C265," ",D265)</f>
        <v>Dinguiraye Koundara</v>
      </c>
      <c r="F265" s="7">
        <v>675</v>
      </c>
      <c r="BM265" s="49" t="s">
        <v>398</v>
      </c>
      <c r="BN265" s="49" t="s">
        <v>114</v>
      </c>
      <c r="BO265" s="86" t="str">
        <f t="shared" si="8"/>
        <v>BEYLA COMMUNE SAMANA</v>
      </c>
      <c r="BP265" s="106">
        <v>65</v>
      </c>
    </row>
    <row r="266" spans="3:68" x14ac:dyDescent="0.2">
      <c r="C266" s="7" t="s">
        <v>10</v>
      </c>
      <c r="D266" s="7" t="s">
        <v>27</v>
      </c>
      <c r="E266" s="1" t="str">
        <f t="shared" si="9"/>
        <v>Dinguiraye Kouroussa</v>
      </c>
      <c r="F266" s="7">
        <v>280</v>
      </c>
      <c r="BM266" s="49" t="s">
        <v>398</v>
      </c>
      <c r="BN266" s="49" t="s">
        <v>115</v>
      </c>
      <c r="BO266" s="86" t="str">
        <f t="shared" si="8"/>
        <v>BEYLA COMMUNE SINKO</v>
      </c>
      <c r="BP266" s="106">
        <v>68</v>
      </c>
    </row>
    <row r="267" spans="3:68" x14ac:dyDescent="0.2">
      <c r="C267" s="7" t="s">
        <v>10</v>
      </c>
      <c r="D267" s="7" t="s">
        <v>28</v>
      </c>
      <c r="E267" s="1" t="str">
        <f t="shared" si="9"/>
        <v>Dinguiraye Labé</v>
      </c>
      <c r="F267" s="7">
        <v>410</v>
      </c>
      <c r="BM267" s="49" t="s">
        <v>398</v>
      </c>
      <c r="BN267" s="49" t="s">
        <v>116</v>
      </c>
      <c r="BO267" s="86" t="str">
        <f t="shared" si="8"/>
        <v>BEYLA COMMUNE SOKOURALA</v>
      </c>
      <c r="BP267" s="106">
        <v>118</v>
      </c>
    </row>
    <row r="268" spans="3:68" x14ac:dyDescent="0.2">
      <c r="C268" s="7" t="s">
        <v>10</v>
      </c>
      <c r="D268" s="7" t="s">
        <v>29</v>
      </c>
      <c r="E268" s="1" t="str">
        <f t="shared" si="9"/>
        <v>Dinguiraye Lélouma</v>
      </c>
      <c r="F268" s="7">
        <v>480</v>
      </c>
      <c r="BM268" s="49" t="s">
        <v>104</v>
      </c>
      <c r="BN268" s="49" t="s">
        <v>398</v>
      </c>
      <c r="BO268" s="86" t="str">
        <f t="shared" si="8"/>
        <v>BOOLA BEYLA COMMUNE</v>
      </c>
      <c r="BP268" s="106">
        <v>42</v>
      </c>
    </row>
    <row r="269" spans="3:68" x14ac:dyDescent="0.2">
      <c r="C269" s="7" t="s">
        <v>10</v>
      </c>
      <c r="D269" s="7" t="s">
        <v>30</v>
      </c>
      <c r="E269" s="1" t="str">
        <f t="shared" si="9"/>
        <v xml:space="preserve">Dinguiraye Lola </v>
      </c>
      <c r="F269" s="7">
        <v>810</v>
      </c>
      <c r="BM269" s="49" t="s">
        <v>104</v>
      </c>
      <c r="BN269" s="49" t="s">
        <v>104</v>
      </c>
      <c r="BO269" s="86" t="str">
        <f t="shared" si="8"/>
        <v>BOOLA BOOLA</v>
      </c>
      <c r="BP269" s="107">
        <v>0</v>
      </c>
    </row>
    <row r="270" spans="3:68" x14ac:dyDescent="0.2">
      <c r="C270" s="7" t="s">
        <v>10</v>
      </c>
      <c r="D270" s="7" t="s">
        <v>31</v>
      </c>
      <c r="E270" s="1" t="str">
        <f t="shared" si="9"/>
        <v>Dinguiraye Macenta</v>
      </c>
      <c r="F270" s="7">
        <v>655</v>
      </c>
      <c r="BM270" s="49" t="s">
        <v>104</v>
      </c>
      <c r="BN270" s="49" t="s">
        <v>105</v>
      </c>
      <c r="BO270" s="86" t="str">
        <f t="shared" si="8"/>
        <v>BOOLA DIASSODOU</v>
      </c>
      <c r="BP270" s="106">
        <v>143</v>
      </c>
    </row>
    <row r="271" spans="3:68" x14ac:dyDescent="0.2">
      <c r="C271" s="7" t="s">
        <v>10</v>
      </c>
      <c r="D271" s="7" t="s">
        <v>32</v>
      </c>
      <c r="E271" s="1" t="str">
        <f t="shared" si="9"/>
        <v>Dinguiraye Mali</v>
      </c>
      <c r="F271" s="7">
        <v>530</v>
      </c>
      <c r="BM271" s="49" t="s">
        <v>104</v>
      </c>
      <c r="BN271" s="49" t="s">
        <v>106</v>
      </c>
      <c r="BO271" s="86" t="str">
        <f t="shared" si="8"/>
        <v>BOOLA DIARAGBELA</v>
      </c>
      <c r="BP271" s="106">
        <v>57</v>
      </c>
    </row>
    <row r="272" spans="3:68" x14ac:dyDescent="0.2">
      <c r="C272" s="7" t="s">
        <v>10</v>
      </c>
      <c r="D272" s="7" t="s">
        <v>33</v>
      </c>
      <c r="E272" s="1" t="str">
        <f t="shared" si="9"/>
        <v>Dinguiraye Mamou</v>
      </c>
      <c r="F272" s="7">
        <v>270</v>
      </c>
      <c r="BM272" s="49" t="s">
        <v>104</v>
      </c>
      <c r="BN272" s="49" t="s">
        <v>107</v>
      </c>
      <c r="BO272" s="86" t="str">
        <f t="shared" si="8"/>
        <v>BOOLA FOUALAH</v>
      </c>
      <c r="BP272" s="106">
        <v>125</v>
      </c>
    </row>
    <row r="273" spans="3:68" x14ac:dyDescent="0.2">
      <c r="C273" s="7" t="s">
        <v>10</v>
      </c>
      <c r="D273" s="7" t="s">
        <v>34</v>
      </c>
      <c r="E273" s="1" t="str">
        <f t="shared" si="9"/>
        <v>Dinguiraye Mandiana</v>
      </c>
      <c r="F273" s="7">
        <v>460</v>
      </c>
      <c r="BM273" s="49" t="s">
        <v>104</v>
      </c>
      <c r="BN273" s="49" t="s">
        <v>108</v>
      </c>
      <c r="BO273" s="86" t="str">
        <f t="shared" si="8"/>
        <v>BOOLA GBACKEDOU</v>
      </c>
      <c r="BP273" s="106">
        <v>79</v>
      </c>
    </row>
    <row r="274" spans="3:68" x14ac:dyDescent="0.2">
      <c r="C274" s="7" t="s">
        <v>10</v>
      </c>
      <c r="D274" s="7" t="s">
        <v>12</v>
      </c>
      <c r="E274" s="1" t="str">
        <f t="shared" si="9"/>
        <v>Dinguiraye N'zerekoré</v>
      </c>
      <c r="F274" s="7">
        <v>770</v>
      </c>
      <c r="BM274" s="49" t="s">
        <v>104</v>
      </c>
      <c r="BN274" s="49" t="s">
        <v>109</v>
      </c>
      <c r="BO274" s="86" t="str">
        <f t="shared" si="8"/>
        <v>BOOLA GBESSOBA</v>
      </c>
      <c r="BP274" s="106">
        <v>145</v>
      </c>
    </row>
    <row r="275" spans="3:68" x14ac:dyDescent="0.2">
      <c r="C275" s="7" t="s">
        <v>10</v>
      </c>
      <c r="D275" s="7" t="s">
        <v>35</v>
      </c>
      <c r="E275" s="1" t="str">
        <f t="shared" si="9"/>
        <v>Dinguiraye Pita</v>
      </c>
      <c r="F275" s="7">
        <v>370</v>
      </c>
      <c r="BM275" s="49" t="s">
        <v>104</v>
      </c>
      <c r="BN275" s="49" t="s">
        <v>110</v>
      </c>
      <c r="BO275" s="86" t="str">
        <f t="shared" si="8"/>
        <v>BOOLA KARALA</v>
      </c>
      <c r="BP275" s="106">
        <v>185</v>
      </c>
    </row>
    <row r="276" spans="3:68" x14ac:dyDescent="0.2">
      <c r="C276" s="7" t="s">
        <v>10</v>
      </c>
      <c r="D276" s="7" t="s">
        <v>36</v>
      </c>
      <c r="E276" s="1" t="str">
        <f t="shared" si="9"/>
        <v>Dinguiraye Siguiri</v>
      </c>
      <c r="F276" s="7">
        <v>505</v>
      </c>
      <c r="BM276" s="49" t="s">
        <v>104</v>
      </c>
      <c r="BN276" s="49" t="s">
        <v>111</v>
      </c>
      <c r="BO276" s="86" t="str">
        <f t="shared" si="8"/>
        <v>BOOLA KOUMANDOU</v>
      </c>
      <c r="BP276" s="106">
        <v>160</v>
      </c>
    </row>
    <row r="277" spans="3:68" x14ac:dyDescent="0.2">
      <c r="C277" s="7" t="s">
        <v>10</v>
      </c>
      <c r="D277" s="7" t="s">
        <v>37</v>
      </c>
      <c r="E277" s="1" t="str">
        <f t="shared" si="9"/>
        <v>Dinguiraye Télémilé</v>
      </c>
      <c r="F277" s="7">
        <v>545</v>
      </c>
      <c r="BM277" s="49" t="s">
        <v>104</v>
      </c>
      <c r="BN277" s="49" t="s">
        <v>112</v>
      </c>
      <c r="BO277" s="86" t="str">
        <f t="shared" si="8"/>
        <v>BOOLA MOUSSADOU</v>
      </c>
      <c r="BP277" s="106">
        <v>52</v>
      </c>
    </row>
    <row r="278" spans="3:68" x14ac:dyDescent="0.2">
      <c r="C278" s="7" t="s">
        <v>10</v>
      </c>
      <c r="D278" s="7" t="s">
        <v>2</v>
      </c>
      <c r="E278" s="1" t="str">
        <f t="shared" si="9"/>
        <v>Dinguiraye Tougué</v>
      </c>
      <c r="F278" s="7">
        <v>555</v>
      </c>
      <c r="BM278" s="49" t="s">
        <v>104</v>
      </c>
      <c r="BN278" s="49" t="s">
        <v>113</v>
      </c>
      <c r="BO278" s="86" t="str">
        <f t="shared" si="8"/>
        <v>BOOLA NIONSOMORIDOU</v>
      </c>
      <c r="BP278" s="106">
        <v>67</v>
      </c>
    </row>
    <row r="279" spans="3:68" x14ac:dyDescent="0.2">
      <c r="C279" s="7" t="s">
        <v>10</v>
      </c>
      <c r="D279" s="7" t="s">
        <v>38</v>
      </c>
      <c r="E279" s="1" t="str">
        <f t="shared" si="9"/>
        <v>Dinguiraye Yomou</v>
      </c>
      <c r="F279" s="7">
        <v>835</v>
      </c>
      <c r="BM279" s="49" t="s">
        <v>104</v>
      </c>
      <c r="BN279" s="49" t="s">
        <v>114</v>
      </c>
      <c r="BO279" s="86" t="str">
        <f t="shared" si="8"/>
        <v>BOOLA SAMANA</v>
      </c>
      <c r="BP279" s="106">
        <v>107</v>
      </c>
    </row>
    <row r="280" spans="3:68" x14ac:dyDescent="0.2">
      <c r="C280" s="7" t="s">
        <v>13</v>
      </c>
      <c r="D280" s="1" t="s">
        <v>1</v>
      </c>
      <c r="E280" s="1" t="str">
        <f t="shared" si="9"/>
        <v>Dubréka Conakry</v>
      </c>
      <c r="F280" s="7">
        <v>47</v>
      </c>
      <c r="BM280" s="49" t="s">
        <v>104</v>
      </c>
      <c r="BN280" s="49" t="s">
        <v>115</v>
      </c>
      <c r="BO280" s="86" t="str">
        <f t="shared" si="8"/>
        <v>BOOLA SINKO</v>
      </c>
      <c r="BP280" s="106">
        <v>110</v>
      </c>
    </row>
    <row r="281" spans="3:68" x14ac:dyDescent="0.2">
      <c r="C281" s="7" t="s">
        <v>13</v>
      </c>
      <c r="D281" s="7" t="s">
        <v>3</v>
      </c>
      <c r="E281" s="1" t="str">
        <f t="shared" si="9"/>
        <v>Dubréka Beyla</v>
      </c>
      <c r="F281" s="7">
        <v>899</v>
      </c>
      <c r="BM281" s="49" t="s">
        <v>104</v>
      </c>
      <c r="BN281" s="49" t="s">
        <v>116</v>
      </c>
      <c r="BO281" s="86" t="str">
        <f t="shared" si="8"/>
        <v>BOOLA SOKOURALA</v>
      </c>
      <c r="BP281" s="106">
        <v>160</v>
      </c>
    </row>
    <row r="282" spans="3:68" x14ac:dyDescent="0.2">
      <c r="C282" s="7" t="s">
        <v>13</v>
      </c>
      <c r="D282" s="7" t="s">
        <v>4</v>
      </c>
      <c r="E282" s="1" t="str">
        <f t="shared" si="9"/>
        <v>Dubréka Boffa</v>
      </c>
      <c r="F282" s="7">
        <v>104</v>
      </c>
      <c r="BM282" s="49" t="s">
        <v>96</v>
      </c>
      <c r="BN282" s="49" t="s">
        <v>95</v>
      </c>
      <c r="BO282" s="86" t="str">
        <f t="shared" si="8"/>
        <v>FOUMBADOU BOSSOU</v>
      </c>
      <c r="BP282" s="105">
        <v>71</v>
      </c>
    </row>
    <row r="283" spans="3:68" x14ac:dyDescent="0.2">
      <c r="C283" s="7" t="s">
        <v>13</v>
      </c>
      <c r="D283" s="7" t="s">
        <v>5</v>
      </c>
      <c r="E283" s="1" t="str">
        <f t="shared" si="9"/>
        <v>Dubréka Boké</v>
      </c>
      <c r="F283" s="7">
        <v>230</v>
      </c>
      <c r="BM283" s="49" t="s">
        <v>96</v>
      </c>
      <c r="BN283" s="49" t="s">
        <v>96</v>
      </c>
      <c r="BO283" s="86" t="str">
        <f t="shared" si="8"/>
        <v>FOUMBADOU FOUMBADOU</v>
      </c>
      <c r="BP283" s="104">
        <v>0</v>
      </c>
    </row>
    <row r="284" spans="3:68" x14ac:dyDescent="0.2">
      <c r="C284" s="7" t="s">
        <v>13</v>
      </c>
      <c r="D284" s="7" t="s">
        <v>6</v>
      </c>
      <c r="E284" s="1" t="str">
        <f t="shared" si="9"/>
        <v>Dubréka Coyah</v>
      </c>
      <c r="F284" s="7">
        <v>50</v>
      </c>
      <c r="BM284" s="49" t="s">
        <v>96</v>
      </c>
      <c r="BN284" s="49" t="s">
        <v>97</v>
      </c>
      <c r="BO284" s="86" t="str">
        <f t="shared" si="8"/>
        <v>FOUMBADOU GAMA BEREMA</v>
      </c>
      <c r="BP284" s="105">
        <v>93</v>
      </c>
    </row>
    <row r="285" spans="3:68" x14ac:dyDescent="0.2">
      <c r="C285" s="7" t="s">
        <v>13</v>
      </c>
      <c r="D285" s="7" t="s">
        <v>8</v>
      </c>
      <c r="E285" s="1" t="str">
        <f t="shared" si="9"/>
        <v>Dubréka Dabola</v>
      </c>
      <c r="F285" s="7">
        <v>395</v>
      </c>
      <c r="BM285" s="49" t="s">
        <v>96</v>
      </c>
      <c r="BN285" s="49" t="s">
        <v>98</v>
      </c>
      <c r="BO285" s="86" t="str">
        <f t="shared" si="8"/>
        <v>FOUMBADOU GUEASSO</v>
      </c>
      <c r="BP285" s="105">
        <v>30</v>
      </c>
    </row>
    <row r="286" spans="3:68" x14ac:dyDescent="0.2">
      <c r="C286" s="7" t="s">
        <v>13</v>
      </c>
      <c r="D286" s="7" t="s">
        <v>9</v>
      </c>
      <c r="E286" s="1" t="str">
        <f t="shared" si="9"/>
        <v>Dubréka Dalaba</v>
      </c>
      <c r="F286" s="7">
        <v>295</v>
      </c>
      <c r="BM286" s="49" t="s">
        <v>96</v>
      </c>
      <c r="BN286" s="49" t="s">
        <v>99</v>
      </c>
      <c r="BO286" s="86" t="str">
        <f t="shared" si="8"/>
        <v>FOUMBADOU KOKOTA</v>
      </c>
      <c r="BP286" s="105">
        <v>38</v>
      </c>
    </row>
    <row r="287" spans="3:68" x14ac:dyDescent="0.2">
      <c r="C287" s="7" t="s">
        <v>13</v>
      </c>
      <c r="D287" s="7" t="s">
        <v>10</v>
      </c>
      <c r="E287" s="1" t="str">
        <f t="shared" si="9"/>
        <v>Dubréka Dinguiraye</v>
      </c>
      <c r="F287" s="7">
        <v>495</v>
      </c>
      <c r="BM287" s="49" t="s">
        <v>96</v>
      </c>
      <c r="BN287" s="49" t="s">
        <v>100</v>
      </c>
      <c r="BO287" s="86" t="str">
        <f t="shared" si="8"/>
        <v>FOUMBADOU LAINE</v>
      </c>
      <c r="BP287" s="105">
        <v>11</v>
      </c>
    </row>
    <row r="288" spans="3:68" x14ac:dyDescent="0.2">
      <c r="C288" s="7" t="s">
        <v>13</v>
      </c>
      <c r="D288" s="7" t="s">
        <v>13</v>
      </c>
      <c r="E288" s="1" t="str">
        <f t="shared" si="9"/>
        <v>Dubréka Dubréka</v>
      </c>
      <c r="F288" s="7">
        <v>0</v>
      </c>
      <c r="BM288" s="49" t="s">
        <v>96</v>
      </c>
      <c r="BN288" s="49" t="s">
        <v>397</v>
      </c>
      <c r="BO288" s="86" t="str">
        <f t="shared" si="8"/>
        <v>FOUMBADOU LOLA COMMUNE</v>
      </c>
      <c r="BP288" s="105">
        <v>53</v>
      </c>
    </row>
    <row r="289" spans="3:68" x14ac:dyDescent="0.2">
      <c r="C289" s="7" t="s">
        <v>13</v>
      </c>
      <c r="D289" s="7" t="s">
        <v>14</v>
      </c>
      <c r="E289" s="1" t="str">
        <f t="shared" si="9"/>
        <v>Dubréka Faranah</v>
      </c>
      <c r="F289" s="7">
        <v>426</v>
      </c>
      <c r="BM289" s="49" t="s">
        <v>96</v>
      </c>
      <c r="BN289" s="49" t="s">
        <v>101</v>
      </c>
      <c r="BO289" s="86" t="str">
        <f t="shared" si="8"/>
        <v>FOUMBADOU NZOO</v>
      </c>
      <c r="BP289" s="105">
        <v>86</v>
      </c>
    </row>
    <row r="290" spans="3:68" x14ac:dyDescent="0.2">
      <c r="C290" s="7" t="s">
        <v>13</v>
      </c>
      <c r="D290" s="7" t="s">
        <v>15</v>
      </c>
      <c r="E290" s="1" t="str">
        <f t="shared" si="9"/>
        <v>Dubréka Forécaria</v>
      </c>
      <c r="F290" s="7">
        <v>78</v>
      </c>
      <c r="BM290" s="49" t="s">
        <v>96</v>
      </c>
      <c r="BN290" s="49" t="s">
        <v>102</v>
      </c>
      <c r="BO290" s="86" t="str">
        <f t="shared" si="8"/>
        <v>FOUMBADOU TOUNKARATA</v>
      </c>
      <c r="BP290" s="105">
        <v>109</v>
      </c>
    </row>
    <row r="291" spans="3:68" x14ac:dyDescent="0.2">
      <c r="C291" s="7" t="s">
        <v>13</v>
      </c>
      <c r="D291" s="7" t="s">
        <v>17</v>
      </c>
      <c r="E291" s="1" t="str">
        <f t="shared" si="9"/>
        <v>Dubréka Fria</v>
      </c>
      <c r="F291" s="7">
        <v>110</v>
      </c>
      <c r="BM291" s="49" t="s">
        <v>97</v>
      </c>
      <c r="BN291" s="49" t="s">
        <v>95</v>
      </c>
      <c r="BO291" s="86" t="str">
        <f t="shared" si="8"/>
        <v>GAMA BEREMA BOSSOU</v>
      </c>
      <c r="BP291" s="105">
        <v>57</v>
      </c>
    </row>
    <row r="292" spans="3:68" x14ac:dyDescent="0.2">
      <c r="C292" s="7" t="s">
        <v>13</v>
      </c>
      <c r="D292" s="7" t="s">
        <v>18</v>
      </c>
      <c r="E292" s="1" t="str">
        <f t="shared" si="9"/>
        <v>Dubréka Gaoual</v>
      </c>
      <c r="F292" s="7">
        <v>418</v>
      </c>
      <c r="BM292" s="49" t="s">
        <v>97</v>
      </c>
      <c r="BN292" s="49" t="s">
        <v>96</v>
      </c>
      <c r="BO292" s="86" t="str">
        <f t="shared" si="8"/>
        <v>GAMA BEREMA FOUMBADOU</v>
      </c>
      <c r="BP292" s="105">
        <v>93</v>
      </c>
    </row>
    <row r="293" spans="3:68" x14ac:dyDescent="0.2">
      <c r="C293" s="7" t="s">
        <v>13</v>
      </c>
      <c r="D293" s="7" t="s">
        <v>19</v>
      </c>
      <c r="E293" s="1" t="str">
        <f t="shared" si="9"/>
        <v>Dubréka Gueckedou</v>
      </c>
      <c r="F293" s="7">
        <v>644</v>
      </c>
      <c r="BM293" s="49" t="s">
        <v>97</v>
      </c>
      <c r="BN293" s="49" t="s">
        <v>97</v>
      </c>
      <c r="BO293" s="86" t="str">
        <f t="shared" si="8"/>
        <v>GAMA BEREMA GAMA BEREMA</v>
      </c>
      <c r="BP293" s="104">
        <v>0</v>
      </c>
    </row>
    <row r="294" spans="3:68" x14ac:dyDescent="0.2">
      <c r="C294" s="7" t="s">
        <v>13</v>
      </c>
      <c r="D294" s="7" t="s">
        <v>20</v>
      </c>
      <c r="E294" s="1" t="str">
        <f t="shared" si="9"/>
        <v>Dubréka Kankan</v>
      </c>
      <c r="F294" s="7">
        <v>648</v>
      </c>
      <c r="BM294" s="49" t="s">
        <v>97</v>
      </c>
      <c r="BN294" s="49" t="s">
        <v>98</v>
      </c>
      <c r="BO294" s="86" t="str">
        <f t="shared" si="8"/>
        <v>GAMA BEREMA GUEASSO</v>
      </c>
      <c r="BP294" s="105">
        <v>18</v>
      </c>
    </row>
    <row r="295" spans="3:68" x14ac:dyDescent="0.2">
      <c r="C295" s="7" t="s">
        <v>13</v>
      </c>
      <c r="D295" s="7" t="s">
        <v>22</v>
      </c>
      <c r="E295" s="1" t="str">
        <f t="shared" si="9"/>
        <v>Dubréka Kérouané</v>
      </c>
      <c r="F295" s="7">
        <v>792</v>
      </c>
      <c r="BM295" s="49" t="s">
        <v>97</v>
      </c>
      <c r="BN295" s="49" t="s">
        <v>99</v>
      </c>
      <c r="BO295" s="86" t="str">
        <f t="shared" si="8"/>
        <v>GAMA BEREMA KOKOTA</v>
      </c>
      <c r="BP295" s="105">
        <v>57</v>
      </c>
    </row>
    <row r="296" spans="3:68" x14ac:dyDescent="0.2">
      <c r="C296" s="7" t="s">
        <v>13</v>
      </c>
      <c r="D296" s="7" t="s">
        <v>23</v>
      </c>
      <c r="E296" s="1" t="str">
        <f t="shared" si="9"/>
        <v>Dubréka Kindia</v>
      </c>
      <c r="F296" s="7">
        <v>110</v>
      </c>
      <c r="BM296" s="49" t="s">
        <v>97</v>
      </c>
      <c r="BN296" s="49" t="s">
        <v>100</v>
      </c>
      <c r="BO296" s="86" t="str">
        <f t="shared" si="8"/>
        <v>GAMA BEREMA LAINE</v>
      </c>
      <c r="BP296" s="105">
        <v>74</v>
      </c>
    </row>
    <row r="297" spans="3:68" x14ac:dyDescent="0.2">
      <c r="C297" s="7" t="s">
        <v>13</v>
      </c>
      <c r="D297" s="7" t="s">
        <v>24</v>
      </c>
      <c r="E297" s="1" t="str">
        <f t="shared" si="9"/>
        <v>Dubréka Kissidgou</v>
      </c>
      <c r="F297" s="7">
        <v>563</v>
      </c>
      <c r="BM297" s="49" t="s">
        <v>97</v>
      </c>
      <c r="BN297" s="49" t="s">
        <v>397</v>
      </c>
      <c r="BO297" s="86" t="str">
        <f t="shared" si="8"/>
        <v>GAMA BEREMA LOLA COMMUNE</v>
      </c>
      <c r="BP297" s="105">
        <v>42</v>
      </c>
    </row>
    <row r="298" spans="3:68" x14ac:dyDescent="0.2">
      <c r="C298" s="7" t="s">
        <v>13</v>
      </c>
      <c r="D298" s="7" t="s">
        <v>25</v>
      </c>
      <c r="E298" s="1" t="str">
        <f t="shared" si="9"/>
        <v>Dubréka Koubia</v>
      </c>
      <c r="F298" s="7">
        <v>449</v>
      </c>
      <c r="BM298" s="49" t="s">
        <v>97</v>
      </c>
      <c r="BN298" s="49" t="s">
        <v>101</v>
      </c>
      <c r="BO298" s="86" t="str">
        <f t="shared" si="8"/>
        <v>GAMA BEREMA NZOO</v>
      </c>
      <c r="BP298" s="105">
        <v>75</v>
      </c>
    </row>
    <row r="299" spans="3:68" x14ac:dyDescent="0.2">
      <c r="C299" s="7" t="s">
        <v>13</v>
      </c>
      <c r="D299" s="7" t="s">
        <v>26</v>
      </c>
      <c r="E299" s="1" t="str">
        <f t="shared" si="9"/>
        <v>Dubréka Koundara</v>
      </c>
      <c r="F299" s="7">
        <v>530</v>
      </c>
      <c r="BM299" s="49" t="s">
        <v>97</v>
      </c>
      <c r="BN299" s="49" t="s">
        <v>102</v>
      </c>
      <c r="BO299" s="86" t="str">
        <f t="shared" si="8"/>
        <v>GAMA BEREMA TOUNKARATA</v>
      </c>
      <c r="BP299" s="105">
        <v>18</v>
      </c>
    </row>
    <row r="300" spans="3:68" x14ac:dyDescent="0.2">
      <c r="C300" s="7" t="s">
        <v>13</v>
      </c>
      <c r="D300" s="7" t="s">
        <v>27</v>
      </c>
      <c r="E300" s="1" t="str">
        <f t="shared" si="9"/>
        <v>Dubréka Kouroussa</v>
      </c>
      <c r="F300" s="7">
        <v>556</v>
      </c>
      <c r="BM300" s="49" t="s">
        <v>105</v>
      </c>
      <c r="BN300" s="49" t="s">
        <v>398</v>
      </c>
      <c r="BO300" s="86" t="str">
        <f t="shared" si="8"/>
        <v>DIASSODOU BEYLA COMMUNE</v>
      </c>
      <c r="BP300" s="106">
        <v>101</v>
      </c>
    </row>
    <row r="301" spans="3:68" x14ac:dyDescent="0.2">
      <c r="C301" s="7" t="s">
        <v>13</v>
      </c>
      <c r="D301" s="7" t="s">
        <v>28</v>
      </c>
      <c r="E301" s="1" t="str">
        <f t="shared" si="9"/>
        <v>Dubréka Labé</v>
      </c>
      <c r="F301" s="7">
        <v>385</v>
      </c>
      <c r="BM301" s="49" t="s">
        <v>105</v>
      </c>
      <c r="BN301" s="49" t="s">
        <v>104</v>
      </c>
      <c r="BO301" s="86" t="str">
        <f t="shared" si="8"/>
        <v>DIASSODOU BOOLA</v>
      </c>
      <c r="BP301" s="106">
        <v>143</v>
      </c>
    </row>
    <row r="302" spans="3:68" x14ac:dyDescent="0.2">
      <c r="C302" s="7" t="s">
        <v>13</v>
      </c>
      <c r="D302" s="7" t="s">
        <v>29</v>
      </c>
      <c r="E302" s="1" t="str">
        <f t="shared" si="9"/>
        <v>Dubréka Lélouma</v>
      </c>
      <c r="F302" s="7">
        <v>449</v>
      </c>
      <c r="BM302" s="49" t="s">
        <v>105</v>
      </c>
      <c r="BN302" s="49" t="s">
        <v>105</v>
      </c>
      <c r="BO302" s="86" t="str">
        <f t="shared" si="8"/>
        <v>DIASSODOU DIASSODOU</v>
      </c>
      <c r="BP302" s="107">
        <v>0</v>
      </c>
    </row>
    <row r="303" spans="3:68" x14ac:dyDescent="0.2">
      <c r="C303" s="7" t="s">
        <v>13</v>
      </c>
      <c r="D303" s="7" t="s">
        <v>30</v>
      </c>
      <c r="E303" s="1" t="str">
        <f t="shared" si="9"/>
        <v xml:space="preserve">Dubréka Lola </v>
      </c>
      <c r="F303" s="7">
        <v>912</v>
      </c>
      <c r="BM303" s="49" t="s">
        <v>105</v>
      </c>
      <c r="BN303" s="49" t="s">
        <v>106</v>
      </c>
      <c r="BO303" s="86" t="str">
        <f t="shared" si="8"/>
        <v>DIASSODOU DIARAGBELA</v>
      </c>
      <c r="BP303" s="106">
        <v>86</v>
      </c>
    </row>
    <row r="304" spans="3:68" x14ac:dyDescent="0.2">
      <c r="C304" s="7" t="s">
        <v>13</v>
      </c>
      <c r="D304" s="7" t="s">
        <v>31</v>
      </c>
      <c r="E304" s="1" t="str">
        <f t="shared" si="9"/>
        <v>Dubréka Macenta</v>
      </c>
      <c r="F304" s="7">
        <v>732</v>
      </c>
      <c r="BM304" s="49" t="s">
        <v>105</v>
      </c>
      <c r="BN304" s="49" t="s">
        <v>107</v>
      </c>
      <c r="BO304" s="86" t="str">
        <f t="shared" si="8"/>
        <v>DIASSODOU FOUALAH</v>
      </c>
      <c r="BP304" s="106">
        <v>19</v>
      </c>
    </row>
    <row r="305" spans="3:68" x14ac:dyDescent="0.2">
      <c r="C305" s="7" t="s">
        <v>13</v>
      </c>
      <c r="D305" s="7" t="s">
        <v>32</v>
      </c>
      <c r="E305" s="1" t="str">
        <f t="shared" si="9"/>
        <v>Dubréka Mali</v>
      </c>
      <c r="F305" s="7">
        <v>495</v>
      </c>
      <c r="BM305" s="49" t="s">
        <v>105</v>
      </c>
      <c r="BN305" s="49" t="s">
        <v>108</v>
      </c>
      <c r="BO305" s="86" t="str">
        <f t="shared" si="8"/>
        <v>DIASSODOU GBACKEDOU</v>
      </c>
      <c r="BP305" s="106">
        <v>64</v>
      </c>
    </row>
    <row r="306" spans="3:68" x14ac:dyDescent="0.2">
      <c r="C306" s="7" t="s">
        <v>13</v>
      </c>
      <c r="D306" s="7" t="s">
        <v>33</v>
      </c>
      <c r="E306" s="1" t="str">
        <f t="shared" si="9"/>
        <v>Dubréka Mamou</v>
      </c>
      <c r="F306" s="7">
        <v>242</v>
      </c>
      <c r="BM306" s="49" t="s">
        <v>105</v>
      </c>
      <c r="BN306" s="49" t="s">
        <v>109</v>
      </c>
      <c r="BO306" s="86" t="str">
        <f t="shared" si="8"/>
        <v>DIASSODOU GBESSOBA</v>
      </c>
      <c r="BP306" s="106">
        <v>69</v>
      </c>
    </row>
    <row r="307" spans="3:68" x14ac:dyDescent="0.2">
      <c r="C307" s="7" t="s">
        <v>13</v>
      </c>
      <c r="D307" s="7" t="s">
        <v>34</v>
      </c>
      <c r="E307" s="1" t="str">
        <f t="shared" si="9"/>
        <v>Dubréka Mandiana</v>
      </c>
      <c r="F307" s="7">
        <v>734</v>
      </c>
      <c r="BM307" s="49" t="s">
        <v>105</v>
      </c>
      <c r="BN307" s="49" t="s">
        <v>110</v>
      </c>
      <c r="BO307" s="86" t="str">
        <f t="shared" si="8"/>
        <v>DIASSODOU KARALA</v>
      </c>
      <c r="BP307" s="106">
        <v>42</v>
      </c>
    </row>
    <row r="308" spans="3:68" x14ac:dyDescent="0.2">
      <c r="C308" s="7" t="s">
        <v>13</v>
      </c>
      <c r="D308" s="7" t="s">
        <v>12</v>
      </c>
      <c r="E308" s="1" t="str">
        <f t="shared" si="9"/>
        <v>Dubréka N'zerekoré</v>
      </c>
      <c r="F308" s="7">
        <v>870</v>
      </c>
      <c r="BM308" s="49" t="s">
        <v>105</v>
      </c>
      <c r="BN308" s="49" t="s">
        <v>111</v>
      </c>
      <c r="BO308" s="86" t="str">
        <f t="shared" si="8"/>
        <v>DIASSODOU KOUMANDOU</v>
      </c>
      <c r="BP308" s="106">
        <v>126</v>
      </c>
    </row>
    <row r="309" spans="3:68" x14ac:dyDescent="0.2">
      <c r="C309" s="7" t="s">
        <v>13</v>
      </c>
      <c r="D309" s="7" t="s">
        <v>35</v>
      </c>
      <c r="E309" s="1" t="str">
        <f t="shared" si="9"/>
        <v>Dubréka Pita</v>
      </c>
      <c r="F309" s="7">
        <v>347</v>
      </c>
      <c r="BM309" s="49" t="s">
        <v>105</v>
      </c>
      <c r="BN309" s="49" t="s">
        <v>112</v>
      </c>
      <c r="BO309" s="86" t="str">
        <f t="shared" si="8"/>
        <v>DIASSODOU MOUSSADOU</v>
      </c>
      <c r="BP309" s="106">
        <v>91</v>
      </c>
    </row>
    <row r="310" spans="3:68" x14ac:dyDescent="0.2">
      <c r="C310" s="7" t="s">
        <v>13</v>
      </c>
      <c r="D310" s="7" t="s">
        <v>36</v>
      </c>
      <c r="E310" s="1" t="str">
        <f t="shared" si="9"/>
        <v>Dubréka Siguiri</v>
      </c>
      <c r="F310" s="7">
        <v>781</v>
      </c>
      <c r="BM310" s="49" t="s">
        <v>105</v>
      </c>
      <c r="BN310" s="49" t="s">
        <v>113</v>
      </c>
      <c r="BO310" s="86" t="str">
        <f t="shared" si="8"/>
        <v>DIASSODOU NIONSOMORIDOU</v>
      </c>
      <c r="BP310" s="106">
        <v>136</v>
      </c>
    </row>
    <row r="311" spans="3:68" x14ac:dyDescent="0.2">
      <c r="C311" s="7" t="s">
        <v>13</v>
      </c>
      <c r="D311" s="7" t="s">
        <v>37</v>
      </c>
      <c r="E311" s="1" t="str">
        <f t="shared" si="9"/>
        <v>Dubréka Télémilé</v>
      </c>
      <c r="F311" s="7">
        <v>232</v>
      </c>
      <c r="BM311" s="49" t="s">
        <v>105</v>
      </c>
      <c r="BN311" s="49" t="s">
        <v>114</v>
      </c>
      <c r="BO311" s="86" t="str">
        <f t="shared" si="8"/>
        <v>DIASSODOU SAMANA</v>
      </c>
      <c r="BP311" s="106">
        <v>36</v>
      </c>
    </row>
    <row r="312" spans="3:68" x14ac:dyDescent="0.2">
      <c r="C312" s="7" t="s">
        <v>13</v>
      </c>
      <c r="D312" s="7" t="s">
        <v>2</v>
      </c>
      <c r="E312" s="1" t="str">
        <f t="shared" si="9"/>
        <v>Dubréka Tougué</v>
      </c>
      <c r="F312" s="7">
        <v>487</v>
      </c>
      <c r="BM312" s="49" t="s">
        <v>105</v>
      </c>
      <c r="BN312" s="49" t="s">
        <v>115</v>
      </c>
      <c r="BO312" s="86" t="str">
        <f t="shared" si="8"/>
        <v>DIASSODOU SINKO</v>
      </c>
      <c r="BP312" s="106">
        <v>33</v>
      </c>
    </row>
    <row r="313" spans="3:68" x14ac:dyDescent="0.2">
      <c r="C313" s="7" t="s">
        <v>13</v>
      </c>
      <c r="D313" s="7" t="s">
        <v>38</v>
      </c>
      <c r="E313" s="1" t="str">
        <f t="shared" si="9"/>
        <v>Dubréka Yomou</v>
      </c>
      <c r="F313" s="7">
        <v>930</v>
      </c>
      <c r="BM313" s="49" t="s">
        <v>105</v>
      </c>
      <c r="BN313" s="49" t="s">
        <v>116</v>
      </c>
      <c r="BO313" s="86" t="str">
        <f t="shared" si="8"/>
        <v>DIASSODOU SOKOURALA</v>
      </c>
      <c r="BP313" s="106">
        <v>84</v>
      </c>
    </row>
    <row r="314" spans="3:68" x14ac:dyDescent="0.2">
      <c r="C314" s="7" t="s">
        <v>14</v>
      </c>
      <c r="D314" s="1" t="s">
        <v>1</v>
      </c>
      <c r="E314" s="1" t="str">
        <f t="shared" si="9"/>
        <v>Faranah Conakry</v>
      </c>
      <c r="F314" s="7">
        <v>460</v>
      </c>
      <c r="BM314" s="49" t="s">
        <v>80</v>
      </c>
      <c r="BN314" s="49" t="s">
        <v>396</v>
      </c>
      <c r="BO314" s="86" t="str">
        <f t="shared" si="8"/>
        <v>BALIZIA MACENTA COMMUNE</v>
      </c>
      <c r="BP314" s="105">
        <v>18</v>
      </c>
    </row>
    <row r="315" spans="3:68" x14ac:dyDescent="0.2">
      <c r="C315" s="7" t="s">
        <v>14</v>
      </c>
      <c r="D315" s="7" t="s">
        <v>3</v>
      </c>
      <c r="E315" s="1" t="str">
        <f t="shared" si="9"/>
        <v>Faranah Beyla</v>
      </c>
      <c r="F315" s="7">
        <v>629</v>
      </c>
      <c r="BM315" s="49" t="s">
        <v>80</v>
      </c>
      <c r="BN315" s="49" t="s">
        <v>80</v>
      </c>
      <c r="BO315" s="86" t="str">
        <f t="shared" si="8"/>
        <v>BALIZIA BALIZIA</v>
      </c>
      <c r="BP315" s="104">
        <v>0</v>
      </c>
    </row>
    <row r="316" spans="3:68" x14ac:dyDescent="0.2">
      <c r="C316" s="7" t="s">
        <v>14</v>
      </c>
      <c r="D316" s="7" t="s">
        <v>4</v>
      </c>
      <c r="E316" s="1" t="str">
        <f t="shared" si="9"/>
        <v>Faranah Boffa</v>
      </c>
      <c r="F316" s="7">
        <v>534</v>
      </c>
      <c r="BM316" s="49" t="s">
        <v>80</v>
      </c>
      <c r="BN316" s="49" t="s">
        <v>81</v>
      </c>
      <c r="BO316" s="86" t="str">
        <f t="shared" si="8"/>
        <v>BALIZIA BINIKALA</v>
      </c>
      <c r="BP316" s="105">
        <v>38</v>
      </c>
    </row>
    <row r="317" spans="3:68" x14ac:dyDescent="0.2">
      <c r="C317" s="7" t="s">
        <v>14</v>
      </c>
      <c r="D317" s="7" t="s">
        <v>5</v>
      </c>
      <c r="E317" s="1" t="str">
        <f t="shared" si="9"/>
        <v>Faranah Boké</v>
      </c>
      <c r="F317" s="7">
        <v>688</v>
      </c>
      <c r="BM317" s="49" t="s">
        <v>80</v>
      </c>
      <c r="BN317" s="49" t="s">
        <v>82</v>
      </c>
      <c r="BO317" s="86" t="str">
        <f t="shared" si="8"/>
        <v>BALIZIA BOFOSSOU</v>
      </c>
      <c r="BP317" s="105">
        <v>20</v>
      </c>
    </row>
    <row r="318" spans="3:68" x14ac:dyDescent="0.2">
      <c r="C318" s="7" t="s">
        <v>14</v>
      </c>
      <c r="D318" s="7" t="s">
        <v>6</v>
      </c>
      <c r="E318" s="1" t="str">
        <f t="shared" si="9"/>
        <v>Faranah Coyah</v>
      </c>
      <c r="F318" s="7">
        <v>410</v>
      </c>
      <c r="BM318" s="49" t="s">
        <v>80</v>
      </c>
      <c r="BN318" s="49" t="s">
        <v>83</v>
      </c>
      <c r="BO318" s="86" t="str">
        <f t="shared" si="8"/>
        <v>BALIZIA DARO</v>
      </c>
      <c r="BP318" s="105">
        <v>31</v>
      </c>
    </row>
    <row r="319" spans="3:68" x14ac:dyDescent="0.2">
      <c r="C319" s="7" t="s">
        <v>14</v>
      </c>
      <c r="D319" s="7" t="s">
        <v>8</v>
      </c>
      <c r="E319" s="1" t="str">
        <f t="shared" si="9"/>
        <v>Faranah Dabola</v>
      </c>
      <c r="F319" s="7">
        <v>107</v>
      </c>
      <c r="BM319" s="49" t="s">
        <v>80</v>
      </c>
      <c r="BN319" s="49" t="s">
        <v>84</v>
      </c>
      <c r="BO319" s="86" t="str">
        <f t="shared" si="8"/>
        <v>BALIZIA FASSANKONI</v>
      </c>
      <c r="BP319" s="105">
        <v>123</v>
      </c>
    </row>
    <row r="320" spans="3:68" x14ac:dyDescent="0.2">
      <c r="C320" s="7" t="s">
        <v>14</v>
      </c>
      <c r="D320" s="7" t="s">
        <v>9</v>
      </c>
      <c r="E320" s="1" t="str">
        <f t="shared" si="9"/>
        <v>Faranah Dalaba</v>
      </c>
      <c r="F320" s="7">
        <v>235</v>
      </c>
      <c r="BM320" s="49" t="s">
        <v>80</v>
      </c>
      <c r="BN320" s="49" t="s">
        <v>85</v>
      </c>
      <c r="BO320" s="86" t="str">
        <f t="shared" si="8"/>
        <v>BALIZIA KOUANKAN</v>
      </c>
      <c r="BP320" s="105">
        <v>78</v>
      </c>
    </row>
    <row r="321" spans="3:68" x14ac:dyDescent="0.2">
      <c r="C321" s="7" t="s">
        <v>14</v>
      </c>
      <c r="D321" s="7" t="s">
        <v>10</v>
      </c>
      <c r="E321" s="1" t="str">
        <f t="shared" si="9"/>
        <v>Faranah Dinguiraye</v>
      </c>
      <c r="F321" s="7">
        <v>224</v>
      </c>
      <c r="BM321" s="49" t="s">
        <v>80</v>
      </c>
      <c r="BN321" s="49" t="s">
        <v>86</v>
      </c>
      <c r="BO321" s="86" t="str">
        <f t="shared" si="8"/>
        <v>BALIZIA KOYAMAH</v>
      </c>
      <c r="BP321" s="105">
        <v>138</v>
      </c>
    </row>
    <row r="322" spans="3:68" x14ac:dyDescent="0.2">
      <c r="C322" s="7" t="s">
        <v>14</v>
      </c>
      <c r="D322" s="7" t="s">
        <v>13</v>
      </c>
      <c r="E322" s="1" t="str">
        <f t="shared" si="9"/>
        <v>Faranah Dubréka</v>
      </c>
      <c r="F322" s="7">
        <v>426</v>
      </c>
      <c r="BM322" s="49" t="s">
        <v>80</v>
      </c>
      <c r="BN322" s="49" t="s">
        <v>87</v>
      </c>
      <c r="BO322" s="86" t="str">
        <f t="shared" ref="BO322:BO385" si="10">CONCATENATE(BM322," ",BN322)</f>
        <v>BALIZIA N'ZEBALA</v>
      </c>
      <c r="BP322" s="105">
        <v>97</v>
      </c>
    </row>
    <row r="323" spans="3:68" x14ac:dyDescent="0.2">
      <c r="C323" s="7" t="s">
        <v>14</v>
      </c>
      <c r="D323" s="7" t="s">
        <v>14</v>
      </c>
      <c r="E323" s="1" t="str">
        <f t="shared" si="9"/>
        <v>Faranah Faranah</v>
      </c>
      <c r="F323" s="7">
        <v>0</v>
      </c>
      <c r="BM323" s="49" t="s">
        <v>80</v>
      </c>
      <c r="BN323" s="49" t="s">
        <v>88</v>
      </c>
      <c r="BO323" s="86" t="str">
        <f t="shared" si="10"/>
        <v>BALIZIA OREMAI</v>
      </c>
      <c r="BP323" s="105">
        <v>31</v>
      </c>
    </row>
    <row r="324" spans="3:68" x14ac:dyDescent="0.2">
      <c r="C324" s="7" t="s">
        <v>14</v>
      </c>
      <c r="D324" s="7" t="s">
        <v>15</v>
      </c>
      <c r="E324" s="1" t="str">
        <f t="shared" si="9"/>
        <v>Faranah Forécaria</v>
      </c>
      <c r="F324" s="7">
        <v>460</v>
      </c>
      <c r="BM324" s="49" t="s">
        <v>80</v>
      </c>
      <c r="BN324" s="49" t="s">
        <v>89</v>
      </c>
      <c r="BO324" s="86" t="str">
        <f t="shared" si="10"/>
        <v>BALIZIA PANZIAZOU</v>
      </c>
      <c r="BP324" s="105">
        <v>47</v>
      </c>
    </row>
    <row r="325" spans="3:68" x14ac:dyDescent="0.2">
      <c r="C325" s="7" t="s">
        <v>14</v>
      </c>
      <c r="D325" s="7" t="s">
        <v>17</v>
      </c>
      <c r="E325" s="1" t="str">
        <f t="shared" si="9"/>
        <v>Faranah Fria</v>
      </c>
      <c r="F325" s="7">
        <v>550</v>
      </c>
      <c r="BM325" s="49" t="s">
        <v>80</v>
      </c>
      <c r="BN325" s="49" t="s">
        <v>90</v>
      </c>
      <c r="BO325" s="86" t="str">
        <f t="shared" si="10"/>
        <v>BALIZIA SENGBEDOU</v>
      </c>
      <c r="BP325" s="105">
        <v>25</v>
      </c>
    </row>
    <row r="326" spans="3:68" x14ac:dyDescent="0.2">
      <c r="C326" s="7" t="s">
        <v>14</v>
      </c>
      <c r="D326" s="7" t="s">
        <v>18</v>
      </c>
      <c r="E326" s="1" t="str">
        <f t="shared" si="9"/>
        <v>Faranah Gaoual</v>
      </c>
      <c r="F326" s="7">
        <v>500</v>
      </c>
      <c r="BM326" s="49" t="s">
        <v>80</v>
      </c>
      <c r="BN326" s="49" t="s">
        <v>91</v>
      </c>
      <c r="BO326" s="86" t="str">
        <f t="shared" si="10"/>
        <v>BALIZIA SEREDOU</v>
      </c>
      <c r="BP326" s="105">
        <v>56</v>
      </c>
    </row>
    <row r="327" spans="3:68" x14ac:dyDescent="0.2">
      <c r="C327" s="7" t="s">
        <v>14</v>
      </c>
      <c r="D327" s="7" t="s">
        <v>19</v>
      </c>
      <c r="E327" s="1" t="str">
        <f t="shared" si="9"/>
        <v>Faranah Gueckedou</v>
      </c>
      <c r="F327" s="7">
        <v>214</v>
      </c>
      <c r="BM327" s="49" t="s">
        <v>80</v>
      </c>
      <c r="BN327" s="49" t="s">
        <v>92</v>
      </c>
      <c r="BO327" s="86" t="str">
        <f t="shared" si="10"/>
        <v>BALIZIA VASSEREDOU</v>
      </c>
      <c r="BP327" s="105">
        <v>58</v>
      </c>
    </row>
    <row r="328" spans="3:68" x14ac:dyDescent="0.2">
      <c r="C328" s="7" t="s">
        <v>14</v>
      </c>
      <c r="D328" s="7" t="s">
        <v>20</v>
      </c>
      <c r="E328" s="1" t="str">
        <f t="shared" si="9"/>
        <v>Faranah Kankan</v>
      </c>
      <c r="F328" s="7">
        <v>328</v>
      </c>
      <c r="BM328" s="49" t="s">
        <v>80</v>
      </c>
      <c r="BN328" s="49" t="s">
        <v>93</v>
      </c>
      <c r="BO328" s="86" t="str">
        <f t="shared" si="10"/>
        <v>BALIZIA WATANKA</v>
      </c>
      <c r="BP328" s="105">
        <v>49</v>
      </c>
    </row>
    <row r="329" spans="3:68" x14ac:dyDescent="0.2">
      <c r="C329" s="7" t="s">
        <v>14</v>
      </c>
      <c r="D329" s="7" t="s">
        <v>22</v>
      </c>
      <c r="E329" s="1" t="str">
        <f t="shared" ref="E329:E392" si="11">CONCATENATE(C329," ",D329)</f>
        <v>Faranah Kérouané</v>
      </c>
      <c r="F329" s="7">
        <v>473</v>
      </c>
      <c r="BM329" s="49" t="s">
        <v>81</v>
      </c>
      <c r="BN329" s="49" t="s">
        <v>396</v>
      </c>
      <c r="BO329" s="86" t="str">
        <f t="shared" si="10"/>
        <v>BINIKALA MACENTA COMMUNE</v>
      </c>
      <c r="BP329" s="105">
        <v>40</v>
      </c>
    </row>
    <row r="330" spans="3:68" x14ac:dyDescent="0.2">
      <c r="C330" s="7" t="s">
        <v>14</v>
      </c>
      <c r="D330" s="7" t="s">
        <v>23</v>
      </c>
      <c r="E330" s="1" t="str">
        <f t="shared" si="11"/>
        <v>Faranah Kindia</v>
      </c>
      <c r="F330" s="7">
        <v>325</v>
      </c>
      <c r="BM330" s="49" t="s">
        <v>81</v>
      </c>
      <c r="BN330" s="49" t="s">
        <v>80</v>
      </c>
      <c r="BO330" s="86" t="str">
        <f t="shared" si="10"/>
        <v>BINIKALA BALIZIA</v>
      </c>
      <c r="BP330" s="105">
        <v>38</v>
      </c>
    </row>
    <row r="331" spans="3:68" x14ac:dyDescent="0.2">
      <c r="C331" s="7" t="s">
        <v>14</v>
      </c>
      <c r="D331" s="7" t="s">
        <v>24</v>
      </c>
      <c r="E331" s="1" t="str">
        <f t="shared" si="11"/>
        <v>Faranah Kissidgou</v>
      </c>
      <c r="F331" s="7">
        <v>129</v>
      </c>
      <c r="BM331" s="49" t="s">
        <v>81</v>
      </c>
      <c r="BN331" s="49" t="s">
        <v>81</v>
      </c>
      <c r="BO331" s="86" t="str">
        <f t="shared" si="10"/>
        <v>BINIKALA BINIKALA</v>
      </c>
      <c r="BP331" s="104">
        <v>0</v>
      </c>
    </row>
    <row r="332" spans="3:68" x14ac:dyDescent="0.2">
      <c r="C332" s="7" t="s">
        <v>14</v>
      </c>
      <c r="D332" s="7" t="s">
        <v>25</v>
      </c>
      <c r="E332" s="1" t="str">
        <f t="shared" si="11"/>
        <v>Faranah Koubia</v>
      </c>
      <c r="F332" s="7">
        <v>385</v>
      </c>
      <c r="BM332" s="49" t="s">
        <v>81</v>
      </c>
      <c r="BN332" s="49" t="s">
        <v>82</v>
      </c>
      <c r="BO332" s="86" t="str">
        <f t="shared" si="10"/>
        <v>BINIKALA BOFOSSOU</v>
      </c>
      <c r="BP332" s="105">
        <v>50</v>
      </c>
    </row>
    <row r="333" spans="3:68" x14ac:dyDescent="0.2">
      <c r="C333" s="7" t="s">
        <v>14</v>
      </c>
      <c r="D333" s="7" t="s">
        <v>26</v>
      </c>
      <c r="E333" s="1" t="str">
        <f t="shared" si="11"/>
        <v>Faranah Koundara</v>
      </c>
      <c r="F333" s="7">
        <v>590</v>
      </c>
      <c r="BM333" s="49" t="s">
        <v>81</v>
      </c>
      <c r="BN333" s="49" t="s">
        <v>83</v>
      </c>
      <c r="BO333" s="86" t="str">
        <f t="shared" si="10"/>
        <v>BINIKALA DARO</v>
      </c>
      <c r="BP333" s="105">
        <v>53</v>
      </c>
    </row>
    <row r="334" spans="3:68" x14ac:dyDescent="0.2">
      <c r="C334" s="7" t="s">
        <v>14</v>
      </c>
      <c r="D334" s="7" t="s">
        <v>27</v>
      </c>
      <c r="E334" s="1" t="str">
        <f t="shared" si="11"/>
        <v>Faranah Kouroussa</v>
      </c>
      <c r="F334" s="7">
        <v>274</v>
      </c>
      <c r="BM334" s="49" t="s">
        <v>81</v>
      </c>
      <c r="BN334" s="49" t="s">
        <v>84</v>
      </c>
      <c r="BO334" s="86" t="str">
        <f t="shared" si="10"/>
        <v>BINIKALA FASSANKONI</v>
      </c>
      <c r="BP334" s="105">
        <v>145</v>
      </c>
    </row>
    <row r="335" spans="3:68" x14ac:dyDescent="0.2">
      <c r="C335" s="7" t="s">
        <v>14</v>
      </c>
      <c r="D335" s="7" t="s">
        <v>28</v>
      </c>
      <c r="E335" s="1" t="str">
        <f t="shared" si="11"/>
        <v>Faranah Labé</v>
      </c>
      <c r="F335" s="7">
        <v>325</v>
      </c>
      <c r="BM335" s="49" t="s">
        <v>81</v>
      </c>
      <c r="BN335" s="49" t="s">
        <v>85</v>
      </c>
      <c r="BO335" s="86" t="str">
        <f t="shared" si="10"/>
        <v>BINIKALA KOUANKAN</v>
      </c>
      <c r="BP335" s="105">
        <v>100</v>
      </c>
    </row>
    <row r="336" spans="3:68" x14ac:dyDescent="0.2">
      <c r="C336" s="7" t="s">
        <v>14</v>
      </c>
      <c r="D336" s="7" t="s">
        <v>29</v>
      </c>
      <c r="E336" s="1" t="str">
        <f t="shared" si="11"/>
        <v>Faranah Lélouma</v>
      </c>
      <c r="F336" s="7">
        <v>395</v>
      </c>
      <c r="BM336" s="49" t="s">
        <v>81</v>
      </c>
      <c r="BN336" s="49" t="s">
        <v>86</v>
      </c>
      <c r="BO336" s="86" t="str">
        <f t="shared" si="10"/>
        <v>BINIKALA KOYAMAH</v>
      </c>
      <c r="BP336" s="105">
        <v>160</v>
      </c>
    </row>
    <row r="337" spans="3:68" x14ac:dyDescent="0.2">
      <c r="C337" s="7" t="s">
        <v>14</v>
      </c>
      <c r="D337" s="7" t="s">
        <v>30</v>
      </c>
      <c r="E337" s="1" t="str">
        <f t="shared" si="11"/>
        <v xml:space="preserve">Faranah Lola </v>
      </c>
      <c r="F337" s="7">
        <v>504</v>
      </c>
      <c r="BM337" s="49" t="s">
        <v>81</v>
      </c>
      <c r="BN337" s="49" t="s">
        <v>87</v>
      </c>
      <c r="BO337" s="86" t="str">
        <f t="shared" si="10"/>
        <v>BINIKALA N'ZEBALA</v>
      </c>
      <c r="BP337" s="105">
        <v>119</v>
      </c>
    </row>
    <row r="338" spans="3:68" x14ac:dyDescent="0.2">
      <c r="C338" s="7" t="s">
        <v>14</v>
      </c>
      <c r="D338" s="7" t="s">
        <v>31</v>
      </c>
      <c r="E338" s="1" t="str">
        <f t="shared" si="11"/>
        <v>Faranah Macenta</v>
      </c>
      <c r="F338" s="7">
        <v>314</v>
      </c>
      <c r="BM338" s="49" t="s">
        <v>81</v>
      </c>
      <c r="BN338" s="49" t="s">
        <v>88</v>
      </c>
      <c r="BO338" s="86" t="str">
        <f t="shared" si="10"/>
        <v>BINIKALA OREMAI</v>
      </c>
      <c r="BP338" s="105">
        <v>53</v>
      </c>
    </row>
    <row r="339" spans="3:68" x14ac:dyDescent="0.2">
      <c r="C339" s="7" t="s">
        <v>14</v>
      </c>
      <c r="D339" s="7" t="s">
        <v>32</v>
      </c>
      <c r="E339" s="1" t="str">
        <f t="shared" si="11"/>
        <v>Faranah Mali</v>
      </c>
      <c r="F339" s="7">
        <v>445</v>
      </c>
      <c r="BM339" s="49" t="s">
        <v>81</v>
      </c>
      <c r="BN339" s="49" t="s">
        <v>89</v>
      </c>
      <c r="BO339" s="86" t="str">
        <f t="shared" si="10"/>
        <v>BINIKALA PANZIAZOU</v>
      </c>
      <c r="BP339" s="105">
        <v>65</v>
      </c>
    </row>
    <row r="340" spans="3:68" x14ac:dyDescent="0.2">
      <c r="C340" s="7" t="s">
        <v>14</v>
      </c>
      <c r="D340" s="7" t="s">
        <v>33</v>
      </c>
      <c r="E340" s="1" t="str">
        <f t="shared" si="11"/>
        <v>Faranah Mamou</v>
      </c>
      <c r="F340" s="7">
        <v>190</v>
      </c>
      <c r="BM340" s="49" t="s">
        <v>81</v>
      </c>
      <c r="BN340" s="49" t="s">
        <v>90</v>
      </c>
      <c r="BO340" s="86" t="str">
        <f t="shared" si="10"/>
        <v>BINIKALA SENGBEDOU</v>
      </c>
      <c r="BP340" s="105">
        <v>52</v>
      </c>
    </row>
    <row r="341" spans="3:68" x14ac:dyDescent="0.2">
      <c r="C341" s="7" t="s">
        <v>14</v>
      </c>
      <c r="D341" s="7" t="s">
        <v>34</v>
      </c>
      <c r="E341" s="1" t="str">
        <f t="shared" si="11"/>
        <v>Faranah Mandiana</v>
      </c>
      <c r="F341" s="7">
        <v>413</v>
      </c>
      <c r="BM341" s="49" t="s">
        <v>81</v>
      </c>
      <c r="BN341" s="49" t="s">
        <v>91</v>
      </c>
      <c r="BO341" s="86" t="str">
        <f t="shared" si="10"/>
        <v>BINIKALA SEREDOU</v>
      </c>
      <c r="BP341" s="105">
        <v>78</v>
      </c>
    </row>
    <row r="342" spans="3:68" x14ac:dyDescent="0.2">
      <c r="C342" s="7" t="s">
        <v>14</v>
      </c>
      <c r="D342" s="7" t="s">
        <v>12</v>
      </c>
      <c r="E342" s="1" t="str">
        <f t="shared" si="11"/>
        <v>Faranah N'zerekoré</v>
      </c>
      <c r="F342" s="7">
        <v>464</v>
      </c>
      <c r="BM342" s="49" t="s">
        <v>81</v>
      </c>
      <c r="BN342" s="49" t="s">
        <v>92</v>
      </c>
      <c r="BO342" s="86" t="str">
        <f t="shared" si="10"/>
        <v>BINIKALA VASSEREDOU</v>
      </c>
      <c r="BP342" s="105">
        <v>78</v>
      </c>
    </row>
    <row r="343" spans="3:68" x14ac:dyDescent="0.2">
      <c r="C343" s="7" t="s">
        <v>14</v>
      </c>
      <c r="D343" s="7" t="s">
        <v>35</v>
      </c>
      <c r="E343" s="1" t="str">
        <f t="shared" si="11"/>
        <v>Faranah Pita</v>
      </c>
      <c r="F343" s="7">
        <v>285</v>
      </c>
      <c r="BM343" s="49" t="s">
        <v>81</v>
      </c>
      <c r="BN343" s="49" t="s">
        <v>93</v>
      </c>
      <c r="BO343" s="86" t="str">
        <f t="shared" si="10"/>
        <v>BINIKALA WATANKA</v>
      </c>
      <c r="BP343" s="105">
        <v>97</v>
      </c>
    </row>
    <row r="344" spans="3:68" x14ac:dyDescent="0.2">
      <c r="C344" s="7" t="s">
        <v>14</v>
      </c>
      <c r="D344" s="7" t="s">
        <v>36</v>
      </c>
      <c r="E344" s="1" t="str">
        <f t="shared" si="11"/>
        <v>Faranah Siguiri</v>
      </c>
      <c r="F344" s="7">
        <v>458</v>
      </c>
      <c r="BM344" s="49" t="s">
        <v>82</v>
      </c>
      <c r="BN344" s="49" t="s">
        <v>396</v>
      </c>
      <c r="BO344" s="86" t="str">
        <f t="shared" si="10"/>
        <v>BOFOSSOU MACENTA COMMUNE</v>
      </c>
      <c r="BP344" s="105">
        <v>38</v>
      </c>
    </row>
    <row r="345" spans="3:68" x14ac:dyDescent="0.2">
      <c r="C345" s="7" t="s">
        <v>14</v>
      </c>
      <c r="D345" s="7" t="s">
        <v>37</v>
      </c>
      <c r="E345" s="1" t="str">
        <f t="shared" si="11"/>
        <v>Faranah Télémilé</v>
      </c>
      <c r="F345" s="7">
        <v>460</v>
      </c>
      <c r="BM345" s="49" t="s">
        <v>82</v>
      </c>
      <c r="BN345" s="49" t="s">
        <v>80</v>
      </c>
      <c r="BO345" s="86" t="str">
        <f t="shared" si="10"/>
        <v>BOFOSSOU BALIZIA</v>
      </c>
      <c r="BP345" s="105">
        <v>20</v>
      </c>
    </row>
    <row r="346" spans="3:68" x14ac:dyDescent="0.2">
      <c r="C346" s="7" t="s">
        <v>14</v>
      </c>
      <c r="D346" s="7" t="s">
        <v>2</v>
      </c>
      <c r="E346" s="1" t="str">
        <f t="shared" si="11"/>
        <v>Faranah Tougué</v>
      </c>
      <c r="F346" s="7">
        <v>410</v>
      </c>
      <c r="BM346" s="49" t="s">
        <v>82</v>
      </c>
      <c r="BN346" s="49" t="s">
        <v>81</v>
      </c>
      <c r="BO346" s="86" t="str">
        <f t="shared" si="10"/>
        <v>BOFOSSOU BINIKALA</v>
      </c>
      <c r="BP346" s="105">
        <v>50</v>
      </c>
    </row>
    <row r="347" spans="3:68" x14ac:dyDescent="0.2">
      <c r="C347" s="7" t="s">
        <v>14</v>
      </c>
      <c r="D347" s="7" t="s">
        <v>38</v>
      </c>
      <c r="E347" s="1" t="str">
        <f t="shared" si="11"/>
        <v>Faranah Yomou</v>
      </c>
      <c r="F347" s="7">
        <v>529</v>
      </c>
      <c r="BM347" s="49" t="s">
        <v>82</v>
      </c>
      <c r="BN347" s="49" t="s">
        <v>82</v>
      </c>
      <c r="BO347" s="86" t="str">
        <f t="shared" si="10"/>
        <v>BOFOSSOU BOFOSSOU</v>
      </c>
      <c r="BP347" s="104">
        <v>0</v>
      </c>
    </row>
    <row r="348" spans="3:68" x14ac:dyDescent="0.2">
      <c r="C348" s="7" t="s">
        <v>15</v>
      </c>
      <c r="D348" s="1" t="s">
        <v>1</v>
      </c>
      <c r="E348" s="1" t="str">
        <f t="shared" si="11"/>
        <v>Forécaria Conakry</v>
      </c>
      <c r="F348" s="7">
        <v>100</v>
      </c>
      <c r="BM348" s="49" t="s">
        <v>82</v>
      </c>
      <c r="BN348" s="49" t="s">
        <v>83</v>
      </c>
      <c r="BO348" s="86" t="str">
        <f t="shared" si="10"/>
        <v>BOFOSSOU DARO</v>
      </c>
      <c r="BP348" s="105">
        <v>51</v>
      </c>
    </row>
    <row r="349" spans="3:68" x14ac:dyDescent="0.2">
      <c r="C349" s="7" t="s">
        <v>15</v>
      </c>
      <c r="D349" s="7" t="s">
        <v>3</v>
      </c>
      <c r="E349" s="1" t="str">
        <f t="shared" si="11"/>
        <v>Forécaria Beyla</v>
      </c>
      <c r="F349" s="7">
        <v>950</v>
      </c>
      <c r="BM349" s="49" t="s">
        <v>82</v>
      </c>
      <c r="BN349" s="49" t="s">
        <v>84</v>
      </c>
      <c r="BO349" s="86" t="str">
        <f t="shared" si="10"/>
        <v>BOFOSSOU FASSANKONI</v>
      </c>
      <c r="BP349" s="105">
        <v>143</v>
      </c>
    </row>
    <row r="350" spans="3:68" x14ac:dyDescent="0.2">
      <c r="C350" s="7" t="s">
        <v>15</v>
      </c>
      <c r="D350" s="7" t="s">
        <v>4</v>
      </c>
      <c r="E350" s="1" t="str">
        <f t="shared" si="11"/>
        <v>Forécaria Boffa</v>
      </c>
      <c r="F350" s="7">
        <v>174</v>
      </c>
      <c r="BM350" s="49" t="s">
        <v>82</v>
      </c>
      <c r="BN350" s="49" t="s">
        <v>85</v>
      </c>
      <c r="BO350" s="86" t="str">
        <f t="shared" si="10"/>
        <v>BOFOSSOU KOUANKAN</v>
      </c>
      <c r="BP350" s="105">
        <v>98</v>
      </c>
    </row>
    <row r="351" spans="3:68" x14ac:dyDescent="0.2">
      <c r="C351" s="7" t="s">
        <v>15</v>
      </c>
      <c r="D351" s="7" t="s">
        <v>5</v>
      </c>
      <c r="E351" s="1" t="str">
        <f t="shared" si="11"/>
        <v>Forécaria Boké</v>
      </c>
      <c r="F351" s="7">
        <v>328</v>
      </c>
      <c r="BM351" s="49" t="s">
        <v>82</v>
      </c>
      <c r="BN351" s="49" t="s">
        <v>86</v>
      </c>
      <c r="BO351" s="86" t="str">
        <f t="shared" si="10"/>
        <v>BOFOSSOU KOYAMAH</v>
      </c>
      <c r="BP351" s="105">
        <v>158</v>
      </c>
    </row>
    <row r="352" spans="3:68" x14ac:dyDescent="0.2">
      <c r="C352" s="7" t="s">
        <v>15</v>
      </c>
      <c r="D352" s="7" t="s">
        <v>6</v>
      </c>
      <c r="E352" s="1" t="str">
        <f t="shared" si="11"/>
        <v>Forécaria Coyah</v>
      </c>
      <c r="F352" s="7">
        <v>50</v>
      </c>
      <c r="BM352" s="49" t="s">
        <v>82</v>
      </c>
      <c r="BN352" s="49" t="s">
        <v>87</v>
      </c>
      <c r="BO352" s="86" t="str">
        <f t="shared" si="10"/>
        <v>BOFOSSOU N'ZEBALA</v>
      </c>
      <c r="BP352" s="105">
        <v>117</v>
      </c>
    </row>
    <row r="353" spans="3:68" x14ac:dyDescent="0.2">
      <c r="C353" s="7" t="s">
        <v>15</v>
      </c>
      <c r="D353" s="7" t="s">
        <v>8</v>
      </c>
      <c r="E353" s="1" t="str">
        <f t="shared" si="11"/>
        <v>Forécaria Dabola</v>
      </c>
      <c r="F353" s="7">
        <v>430</v>
      </c>
      <c r="BM353" s="49" t="s">
        <v>82</v>
      </c>
      <c r="BN353" s="49" t="s">
        <v>88</v>
      </c>
      <c r="BO353" s="86" t="str">
        <f t="shared" si="10"/>
        <v>BOFOSSOU OREMAI</v>
      </c>
      <c r="BP353" s="105">
        <v>51</v>
      </c>
    </row>
    <row r="354" spans="3:68" x14ac:dyDescent="0.2">
      <c r="C354" s="7" t="s">
        <v>15</v>
      </c>
      <c r="D354" s="7" t="s">
        <v>9</v>
      </c>
      <c r="E354" s="1" t="str">
        <f t="shared" si="11"/>
        <v>Forécaria Dalaba</v>
      </c>
      <c r="F354" s="7">
        <v>325</v>
      </c>
      <c r="BM354" s="49" t="s">
        <v>82</v>
      </c>
      <c r="BN354" s="49" t="s">
        <v>89</v>
      </c>
      <c r="BO354" s="86" t="str">
        <f t="shared" si="10"/>
        <v>BOFOSSOU PANZIAZOU</v>
      </c>
      <c r="BP354" s="105">
        <v>37</v>
      </c>
    </row>
    <row r="355" spans="3:68" x14ac:dyDescent="0.2">
      <c r="C355" s="7" t="s">
        <v>15</v>
      </c>
      <c r="D355" s="7" t="s">
        <v>10</v>
      </c>
      <c r="E355" s="1" t="str">
        <f t="shared" si="11"/>
        <v>Forécaria Dinguiraye</v>
      </c>
      <c r="F355" s="7">
        <v>545</v>
      </c>
      <c r="BM355" s="49" t="s">
        <v>82</v>
      </c>
      <c r="BN355" s="49" t="s">
        <v>90</v>
      </c>
      <c r="BO355" s="86" t="str">
        <f t="shared" si="10"/>
        <v>BOFOSSOU SENGBEDOU</v>
      </c>
      <c r="BP355" s="105">
        <v>50</v>
      </c>
    </row>
    <row r="356" spans="3:68" x14ac:dyDescent="0.2">
      <c r="C356" s="7" t="s">
        <v>15</v>
      </c>
      <c r="D356" s="7" t="s">
        <v>13</v>
      </c>
      <c r="E356" s="1" t="str">
        <f t="shared" si="11"/>
        <v>Forécaria Dubréka</v>
      </c>
      <c r="F356" s="7">
        <v>78</v>
      </c>
      <c r="BM356" s="49" t="s">
        <v>82</v>
      </c>
      <c r="BN356" s="49" t="s">
        <v>91</v>
      </c>
      <c r="BO356" s="86" t="str">
        <f t="shared" si="10"/>
        <v>BOFOSSOU SEREDOU</v>
      </c>
      <c r="BP356" s="105">
        <v>76</v>
      </c>
    </row>
    <row r="357" spans="3:68" x14ac:dyDescent="0.2">
      <c r="C357" s="7" t="s">
        <v>15</v>
      </c>
      <c r="D357" s="7" t="s">
        <v>14</v>
      </c>
      <c r="E357" s="1" t="str">
        <f t="shared" si="11"/>
        <v>Forécaria Faranah</v>
      </c>
      <c r="F357" s="7">
        <v>460</v>
      </c>
      <c r="BM357" s="49" t="s">
        <v>82</v>
      </c>
      <c r="BN357" s="49" t="s">
        <v>92</v>
      </c>
      <c r="BO357" s="86" t="str">
        <f t="shared" si="10"/>
        <v>BOFOSSOU VASSEREDOU</v>
      </c>
      <c r="BP357" s="105">
        <v>78</v>
      </c>
    </row>
    <row r="358" spans="3:68" x14ac:dyDescent="0.2">
      <c r="C358" s="7" t="s">
        <v>15</v>
      </c>
      <c r="D358" s="7" t="s">
        <v>15</v>
      </c>
      <c r="E358" s="1" t="str">
        <f t="shared" si="11"/>
        <v>Forécaria Forécaria</v>
      </c>
      <c r="F358" s="7">
        <v>0</v>
      </c>
      <c r="BM358" s="49" t="s">
        <v>82</v>
      </c>
      <c r="BN358" s="49" t="s">
        <v>93</v>
      </c>
      <c r="BO358" s="86" t="str">
        <f t="shared" si="10"/>
        <v>BOFOSSOU WATANKA</v>
      </c>
      <c r="BP358" s="105">
        <v>28</v>
      </c>
    </row>
    <row r="359" spans="3:68" x14ac:dyDescent="0.2">
      <c r="C359" s="7" t="s">
        <v>15</v>
      </c>
      <c r="D359" s="7" t="s">
        <v>17</v>
      </c>
      <c r="E359" s="1" t="str">
        <f t="shared" si="11"/>
        <v>Forécaria Fria</v>
      </c>
      <c r="F359" s="7">
        <v>190</v>
      </c>
      <c r="BM359" s="49" t="s">
        <v>98</v>
      </c>
      <c r="BN359" s="49" t="s">
        <v>95</v>
      </c>
      <c r="BO359" s="86" t="str">
        <f t="shared" si="10"/>
        <v>GUEASSO BOSSOU</v>
      </c>
      <c r="BP359" s="105">
        <v>71</v>
      </c>
    </row>
    <row r="360" spans="3:68" x14ac:dyDescent="0.2">
      <c r="C360" s="7" t="s">
        <v>15</v>
      </c>
      <c r="D360" s="7" t="s">
        <v>18</v>
      </c>
      <c r="E360" s="1" t="str">
        <f t="shared" si="11"/>
        <v>Forécaria Gaoual</v>
      </c>
      <c r="F360" s="7">
        <v>513</v>
      </c>
      <c r="BM360" s="49" t="s">
        <v>98</v>
      </c>
      <c r="BN360" s="49" t="s">
        <v>96</v>
      </c>
      <c r="BO360" s="86" t="str">
        <f t="shared" si="10"/>
        <v>GUEASSO FOUMBADOU</v>
      </c>
      <c r="BP360" s="105">
        <v>30</v>
      </c>
    </row>
    <row r="361" spans="3:68" x14ac:dyDescent="0.2">
      <c r="C361" s="7" t="s">
        <v>15</v>
      </c>
      <c r="D361" s="7" t="s">
        <v>19</v>
      </c>
      <c r="E361" s="1" t="str">
        <f t="shared" si="11"/>
        <v>Forécaria Gueckedou</v>
      </c>
      <c r="F361" s="7">
        <v>674</v>
      </c>
      <c r="BM361" s="49" t="s">
        <v>98</v>
      </c>
      <c r="BN361" s="49" t="s">
        <v>97</v>
      </c>
      <c r="BO361" s="86" t="str">
        <f t="shared" si="10"/>
        <v>GUEASSO GAMA BEREMA</v>
      </c>
      <c r="BP361" s="105">
        <v>18</v>
      </c>
    </row>
    <row r="362" spans="3:68" x14ac:dyDescent="0.2">
      <c r="C362" s="7" t="s">
        <v>15</v>
      </c>
      <c r="D362" s="7" t="s">
        <v>20</v>
      </c>
      <c r="E362" s="1" t="str">
        <f t="shared" si="11"/>
        <v>Forécaria Kankan</v>
      </c>
      <c r="F362" s="7">
        <v>690</v>
      </c>
      <c r="BM362" s="49" t="s">
        <v>98</v>
      </c>
      <c r="BN362" s="49" t="s">
        <v>98</v>
      </c>
      <c r="BO362" s="86" t="str">
        <f t="shared" si="10"/>
        <v>GUEASSO GUEASSO</v>
      </c>
      <c r="BP362" s="104">
        <v>0</v>
      </c>
    </row>
    <row r="363" spans="3:68" x14ac:dyDescent="0.2">
      <c r="C363" s="7" t="s">
        <v>15</v>
      </c>
      <c r="D363" s="7" t="s">
        <v>22</v>
      </c>
      <c r="E363" s="1" t="str">
        <f t="shared" si="11"/>
        <v>Forécaria Kérouané</v>
      </c>
      <c r="F363" s="7">
        <v>835</v>
      </c>
      <c r="BM363" s="49" t="s">
        <v>98</v>
      </c>
      <c r="BN363" s="49" t="s">
        <v>99</v>
      </c>
      <c r="BO363" s="86" t="str">
        <f t="shared" si="10"/>
        <v>GUEASSO KOKOTA</v>
      </c>
      <c r="BP363" s="105">
        <v>68</v>
      </c>
    </row>
    <row r="364" spans="3:68" x14ac:dyDescent="0.2">
      <c r="C364" s="7" t="s">
        <v>15</v>
      </c>
      <c r="D364" s="7" t="s">
        <v>23</v>
      </c>
      <c r="E364" s="1" t="str">
        <f t="shared" si="11"/>
        <v>Forécaria Kindia</v>
      </c>
      <c r="F364" s="7">
        <v>137</v>
      </c>
      <c r="BM364" s="49" t="s">
        <v>98</v>
      </c>
      <c r="BN364" s="49" t="s">
        <v>100</v>
      </c>
      <c r="BO364" s="86" t="str">
        <f t="shared" si="10"/>
        <v>GUEASSO LAINE</v>
      </c>
      <c r="BP364" s="105">
        <v>85</v>
      </c>
    </row>
    <row r="365" spans="3:68" x14ac:dyDescent="0.2">
      <c r="C365" s="7" t="s">
        <v>15</v>
      </c>
      <c r="D365" s="7" t="s">
        <v>24</v>
      </c>
      <c r="E365" s="1" t="str">
        <f t="shared" si="11"/>
        <v>Forécaria Kissidgou</v>
      </c>
      <c r="F365" s="7">
        <v>594</v>
      </c>
      <c r="BM365" s="49" t="s">
        <v>98</v>
      </c>
      <c r="BN365" s="49" t="s">
        <v>397</v>
      </c>
      <c r="BO365" s="86" t="str">
        <f t="shared" si="10"/>
        <v>GUEASSO LOLA COMMUNE</v>
      </c>
      <c r="BP365" s="105">
        <v>53</v>
      </c>
    </row>
    <row r="366" spans="3:68" x14ac:dyDescent="0.2">
      <c r="C366" s="7" t="s">
        <v>15</v>
      </c>
      <c r="D366" s="7" t="s">
        <v>25</v>
      </c>
      <c r="E366" s="1" t="str">
        <f t="shared" si="11"/>
        <v>Forécaria Koubia</v>
      </c>
      <c r="F366" s="7">
        <v>475</v>
      </c>
      <c r="BM366" s="49" t="s">
        <v>98</v>
      </c>
      <c r="BN366" s="49" t="s">
        <v>101</v>
      </c>
      <c r="BO366" s="86" t="str">
        <f t="shared" si="10"/>
        <v>GUEASSO NZOO</v>
      </c>
      <c r="BP366" s="105">
        <v>86</v>
      </c>
    </row>
    <row r="367" spans="3:68" x14ac:dyDescent="0.2">
      <c r="C367" s="7" t="s">
        <v>15</v>
      </c>
      <c r="D367" s="7" t="s">
        <v>26</v>
      </c>
      <c r="E367" s="1" t="str">
        <f t="shared" si="11"/>
        <v>Forécaria Koundara</v>
      </c>
      <c r="F367" s="7">
        <v>680</v>
      </c>
      <c r="BM367" s="49" t="s">
        <v>98</v>
      </c>
      <c r="BN367" s="49" t="s">
        <v>102</v>
      </c>
      <c r="BO367" s="86" t="str">
        <f t="shared" si="10"/>
        <v>GUEASSO TOUNKARATA</v>
      </c>
      <c r="BP367" s="105">
        <v>36</v>
      </c>
    </row>
    <row r="368" spans="3:68" x14ac:dyDescent="0.2">
      <c r="C368" s="7" t="s">
        <v>15</v>
      </c>
      <c r="D368" s="7" t="s">
        <v>27</v>
      </c>
      <c r="E368" s="1" t="str">
        <f t="shared" si="11"/>
        <v>Forécaria Kouroussa</v>
      </c>
      <c r="F368" s="7">
        <v>595</v>
      </c>
      <c r="BM368" s="49" t="s">
        <v>99</v>
      </c>
      <c r="BN368" s="49" t="s">
        <v>95</v>
      </c>
      <c r="BO368" s="86" t="str">
        <f t="shared" si="10"/>
        <v>KOKOTA BOSSOU</v>
      </c>
      <c r="BP368" s="105">
        <v>33</v>
      </c>
    </row>
    <row r="369" spans="3:68" x14ac:dyDescent="0.2">
      <c r="C369" s="7" t="s">
        <v>15</v>
      </c>
      <c r="D369" s="7" t="s">
        <v>28</v>
      </c>
      <c r="E369" s="1" t="str">
        <f t="shared" si="11"/>
        <v>Forécaria Labé</v>
      </c>
      <c r="F369" s="7">
        <v>415</v>
      </c>
      <c r="BM369" s="49" t="s">
        <v>99</v>
      </c>
      <c r="BN369" s="49" t="s">
        <v>96</v>
      </c>
      <c r="BO369" s="86" t="str">
        <f t="shared" si="10"/>
        <v>KOKOTA FOUMBADOU</v>
      </c>
      <c r="BP369" s="105">
        <v>38</v>
      </c>
    </row>
    <row r="370" spans="3:68" x14ac:dyDescent="0.2">
      <c r="C370" s="7" t="s">
        <v>15</v>
      </c>
      <c r="D370" s="7" t="s">
        <v>29</v>
      </c>
      <c r="E370" s="1" t="str">
        <f t="shared" si="11"/>
        <v>Forécaria Lélouma</v>
      </c>
      <c r="F370" s="7">
        <v>485</v>
      </c>
      <c r="BM370" s="49" t="s">
        <v>99</v>
      </c>
      <c r="BN370" s="49" t="s">
        <v>97</v>
      </c>
      <c r="BO370" s="86" t="str">
        <f t="shared" si="10"/>
        <v>KOKOTA GAMA BEREMA</v>
      </c>
      <c r="BP370" s="105">
        <v>57</v>
      </c>
    </row>
    <row r="371" spans="3:68" x14ac:dyDescent="0.2">
      <c r="C371" s="7" t="s">
        <v>15</v>
      </c>
      <c r="D371" s="7" t="s">
        <v>30</v>
      </c>
      <c r="E371" s="1" t="str">
        <f t="shared" si="11"/>
        <v xml:space="preserve">Forécaria Lola </v>
      </c>
      <c r="F371" s="7">
        <v>964</v>
      </c>
      <c r="BM371" s="49" t="s">
        <v>99</v>
      </c>
      <c r="BN371" s="49" t="s">
        <v>98</v>
      </c>
      <c r="BO371" s="86" t="str">
        <f t="shared" si="10"/>
        <v>KOKOTA GUEASSO</v>
      </c>
      <c r="BP371" s="105">
        <v>68</v>
      </c>
    </row>
    <row r="372" spans="3:68" x14ac:dyDescent="0.2">
      <c r="C372" s="7" t="s">
        <v>15</v>
      </c>
      <c r="D372" s="7" t="s">
        <v>31</v>
      </c>
      <c r="E372" s="1" t="str">
        <f t="shared" si="11"/>
        <v>Forécaria Macenta</v>
      </c>
      <c r="F372" s="7">
        <v>774</v>
      </c>
      <c r="BM372" s="49" t="s">
        <v>99</v>
      </c>
      <c r="BN372" s="49" t="s">
        <v>99</v>
      </c>
      <c r="BO372" s="86" t="str">
        <f t="shared" si="10"/>
        <v>KOKOTA KOKOTA</v>
      </c>
      <c r="BP372" s="104">
        <v>0</v>
      </c>
    </row>
    <row r="373" spans="3:68" x14ac:dyDescent="0.2">
      <c r="C373" s="7" t="s">
        <v>15</v>
      </c>
      <c r="D373" s="7" t="s">
        <v>32</v>
      </c>
      <c r="E373" s="1" t="str">
        <f t="shared" si="11"/>
        <v>Forécaria Mali</v>
      </c>
      <c r="F373" s="7">
        <v>535</v>
      </c>
      <c r="BM373" s="49" t="s">
        <v>99</v>
      </c>
      <c r="BN373" s="49" t="s">
        <v>100</v>
      </c>
      <c r="BO373" s="86" t="str">
        <f t="shared" si="10"/>
        <v>KOKOTA LAINE</v>
      </c>
      <c r="BP373" s="105">
        <v>17</v>
      </c>
    </row>
    <row r="374" spans="3:68" x14ac:dyDescent="0.2">
      <c r="C374" s="7" t="s">
        <v>15</v>
      </c>
      <c r="D374" s="7" t="s">
        <v>33</v>
      </c>
      <c r="E374" s="1" t="str">
        <f t="shared" si="11"/>
        <v>Forécaria Mamou</v>
      </c>
      <c r="F374" s="7">
        <v>275</v>
      </c>
      <c r="BM374" s="49" t="s">
        <v>99</v>
      </c>
      <c r="BN374" s="49" t="s">
        <v>397</v>
      </c>
      <c r="BO374" s="86" t="str">
        <f t="shared" si="10"/>
        <v>KOKOTA LOLA COMMUNE</v>
      </c>
      <c r="BP374" s="105">
        <v>15</v>
      </c>
    </row>
    <row r="375" spans="3:68" x14ac:dyDescent="0.2">
      <c r="C375" s="7" t="s">
        <v>15</v>
      </c>
      <c r="D375" s="7" t="s">
        <v>34</v>
      </c>
      <c r="E375" s="1" t="str">
        <f t="shared" si="11"/>
        <v>Forécaria Mandiana</v>
      </c>
      <c r="F375" s="7">
        <v>775</v>
      </c>
      <c r="BM375" s="49" t="s">
        <v>99</v>
      </c>
      <c r="BN375" s="49" t="s">
        <v>101</v>
      </c>
      <c r="BO375" s="86" t="str">
        <f t="shared" si="10"/>
        <v>KOKOTA NZOO</v>
      </c>
      <c r="BP375" s="105">
        <v>48</v>
      </c>
    </row>
    <row r="376" spans="3:68" x14ac:dyDescent="0.2">
      <c r="C376" s="7" t="s">
        <v>15</v>
      </c>
      <c r="D376" s="7" t="s">
        <v>12</v>
      </c>
      <c r="E376" s="1" t="str">
        <f t="shared" si="11"/>
        <v>Forécaria N'zerekoré</v>
      </c>
      <c r="F376" s="7">
        <v>924</v>
      </c>
      <c r="BM376" s="49" t="s">
        <v>99</v>
      </c>
      <c r="BN376" s="49" t="s">
        <v>102</v>
      </c>
      <c r="BO376" s="86" t="str">
        <f t="shared" si="10"/>
        <v>KOKOTA TOUNKARATA</v>
      </c>
      <c r="BP376" s="105">
        <v>71</v>
      </c>
    </row>
    <row r="377" spans="3:68" x14ac:dyDescent="0.2">
      <c r="C377" s="7" t="s">
        <v>15</v>
      </c>
      <c r="D377" s="7" t="s">
        <v>35</v>
      </c>
      <c r="E377" s="1" t="str">
        <f t="shared" si="11"/>
        <v>Forécaria Pita</v>
      </c>
      <c r="F377" s="7">
        <v>375</v>
      </c>
      <c r="BM377" s="49" t="s">
        <v>83</v>
      </c>
      <c r="BN377" s="49" t="s">
        <v>396</v>
      </c>
      <c r="BO377" s="86" t="str">
        <f t="shared" si="10"/>
        <v>DARO MACENTA COMMUNE</v>
      </c>
      <c r="BP377" s="105">
        <v>13</v>
      </c>
    </row>
    <row r="378" spans="3:68" x14ac:dyDescent="0.2">
      <c r="C378" s="7" t="s">
        <v>15</v>
      </c>
      <c r="D378" s="7" t="s">
        <v>36</v>
      </c>
      <c r="E378" s="1" t="str">
        <f t="shared" si="11"/>
        <v>Forécaria Siguiri</v>
      </c>
      <c r="F378" s="7">
        <v>820</v>
      </c>
      <c r="BM378" s="49" t="s">
        <v>83</v>
      </c>
      <c r="BN378" s="49" t="s">
        <v>80</v>
      </c>
      <c r="BO378" s="86" t="str">
        <f t="shared" si="10"/>
        <v>DARO BALIZIA</v>
      </c>
      <c r="BP378" s="105">
        <v>31</v>
      </c>
    </row>
    <row r="379" spans="3:68" x14ac:dyDescent="0.2">
      <c r="C379" s="7" t="s">
        <v>15</v>
      </c>
      <c r="D379" s="7" t="s">
        <v>37</v>
      </c>
      <c r="E379" s="1" t="str">
        <f t="shared" si="11"/>
        <v>Forécaria Télémilé</v>
      </c>
      <c r="F379" s="7">
        <v>274</v>
      </c>
      <c r="BM379" s="49" t="s">
        <v>83</v>
      </c>
      <c r="BN379" s="49" t="s">
        <v>81</v>
      </c>
      <c r="BO379" s="86" t="str">
        <f t="shared" si="10"/>
        <v>DARO BINIKALA</v>
      </c>
      <c r="BP379" s="105">
        <v>53</v>
      </c>
    </row>
    <row r="380" spans="3:68" x14ac:dyDescent="0.2">
      <c r="C380" s="7" t="s">
        <v>15</v>
      </c>
      <c r="D380" s="7" t="s">
        <v>2</v>
      </c>
      <c r="E380" s="1" t="str">
        <f t="shared" si="11"/>
        <v>Forécaria Tougué</v>
      </c>
      <c r="F380" s="7">
        <v>500</v>
      </c>
      <c r="BM380" s="49" t="s">
        <v>83</v>
      </c>
      <c r="BN380" s="49" t="s">
        <v>82</v>
      </c>
      <c r="BO380" s="86" t="str">
        <f t="shared" si="10"/>
        <v>DARO BOFOSSOU</v>
      </c>
      <c r="BP380" s="105">
        <v>51</v>
      </c>
    </row>
    <row r="381" spans="3:68" x14ac:dyDescent="0.2">
      <c r="C381" s="7" t="s">
        <v>15</v>
      </c>
      <c r="D381" s="7" t="s">
        <v>38</v>
      </c>
      <c r="E381" s="1" t="str">
        <f t="shared" si="11"/>
        <v>Forécaria Yomou</v>
      </c>
      <c r="F381" s="7">
        <v>989</v>
      </c>
      <c r="BM381" s="49" t="s">
        <v>83</v>
      </c>
      <c r="BN381" s="49" t="s">
        <v>83</v>
      </c>
      <c r="BO381" s="86" t="str">
        <f t="shared" si="10"/>
        <v>DARO DARO</v>
      </c>
      <c r="BP381" s="104">
        <v>0</v>
      </c>
    </row>
    <row r="382" spans="3:68" x14ac:dyDescent="0.2">
      <c r="C382" s="7" t="s">
        <v>17</v>
      </c>
      <c r="D382" s="1" t="s">
        <v>1</v>
      </c>
      <c r="E382" s="1" t="str">
        <f t="shared" si="11"/>
        <v>Fria Conakry</v>
      </c>
      <c r="F382" s="7">
        <v>159</v>
      </c>
      <c r="BM382" s="49" t="s">
        <v>83</v>
      </c>
      <c r="BN382" s="49" t="s">
        <v>84</v>
      </c>
      <c r="BO382" s="86" t="str">
        <f t="shared" si="10"/>
        <v>DARO FASSANKONI</v>
      </c>
      <c r="BP382" s="105">
        <v>118</v>
      </c>
    </row>
    <row r="383" spans="3:68" x14ac:dyDescent="0.2">
      <c r="C383" s="7" t="s">
        <v>17</v>
      </c>
      <c r="D383" s="7" t="s">
        <v>3</v>
      </c>
      <c r="E383" s="1" t="str">
        <f t="shared" si="11"/>
        <v>Fria Beyla</v>
      </c>
      <c r="F383" s="7">
        <v>1040</v>
      </c>
      <c r="BM383" s="49" t="s">
        <v>83</v>
      </c>
      <c r="BN383" s="49" t="s">
        <v>85</v>
      </c>
      <c r="BO383" s="86" t="str">
        <f t="shared" si="10"/>
        <v>DARO KOUANKAN</v>
      </c>
      <c r="BP383" s="105">
        <v>73</v>
      </c>
    </row>
    <row r="384" spans="3:68" x14ac:dyDescent="0.2">
      <c r="C384" s="7" t="s">
        <v>17</v>
      </c>
      <c r="D384" s="7" t="s">
        <v>4</v>
      </c>
      <c r="E384" s="1" t="str">
        <f t="shared" si="11"/>
        <v>Fria Boffa</v>
      </c>
      <c r="F384" s="7">
        <v>92</v>
      </c>
      <c r="BM384" s="49" t="s">
        <v>83</v>
      </c>
      <c r="BN384" s="49" t="s">
        <v>86</v>
      </c>
      <c r="BO384" s="86" t="str">
        <f t="shared" si="10"/>
        <v>DARO KOYAMAH</v>
      </c>
      <c r="BP384" s="105">
        <v>133</v>
      </c>
    </row>
    <row r="385" spans="3:68" x14ac:dyDescent="0.2">
      <c r="C385" s="7" t="s">
        <v>17</v>
      </c>
      <c r="D385" s="7" t="s">
        <v>5</v>
      </c>
      <c r="E385" s="1" t="str">
        <f t="shared" si="11"/>
        <v>Fria Boké</v>
      </c>
      <c r="F385" s="7">
        <v>250</v>
      </c>
      <c r="BM385" s="49" t="s">
        <v>83</v>
      </c>
      <c r="BN385" s="49" t="s">
        <v>87</v>
      </c>
      <c r="BO385" s="86" t="str">
        <f t="shared" si="10"/>
        <v>DARO N'ZEBALA</v>
      </c>
      <c r="BP385" s="105">
        <v>92</v>
      </c>
    </row>
    <row r="386" spans="3:68" x14ac:dyDescent="0.2">
      <c r="C386" s="7" t="s">
        <v>17</v>
      </c>
      <c r="D386" s="7" t="s">
        <v>6</v>
      </c>
      <c r="E386" s="1" t="str">
        <f t="shared" si="11"/>
        <v>Fria Coyah</v>
      </c>
      <c r="F386" s="7">
        <v>140</v>
      </c>
      <c r="BM386" s="49" t="s">
        <v>83</v>
      </c>
      <c r="BN386" s="49" t="s">
        <v>88</v>
      </c>
      <c r="BO386" s="86" t="str">
        <f t="shared" ref="BO386:BO449" si="12">CONCATENATE(BM386," ",BN386)</f>
        <v>DARO OREMAI</v>
      </c>
      <c r="BP386" s="105">
        <v>26</v>
      </c>
    </row>
    <row r="387" spans="3:68" x14ac:dyDescent="0.2">
      <c r="C387" s="7" t="s">
        <v>17</v>
      </c>
      <c r="D387" s="7" t="s">
        <v>8</v>
      </c>
      <c r="E387" s="1" t="str">
        <f t="shared" si="11"/>
        <v>Fria Dabola</v>
      </c>
      <c r="F387" s="7">
        <v>520</v>
      </c>
      <c r="BM387" s="49" t="s">
        <v>83</v>
      </c>
      <c r="BN387" s="49" t="s">
        <v>89</v>
      </c>
      <c r="BO387" s="86" t="str">
        <f t="shared" si="12"/>
        <v>DARO PANZIAZOU</v>
      </c>
      <c r="BP387" s="105">
        <v>78</v>
      </c>
    </row>
    <row r="388" spans="3:68" x14ac:dyDescent="0.2">
      <c r="C388" s="7" t="s">
        <v>17</v>
      </c>
      <c r="D388" s="7" t="s">
        <v>9</v>
      </c>
      <c r="E388" s="1" t="str">
        <f t="shared" si="11"/>
        <v>Fria Dalaba</v>
      </c>
      <c r="F388" s="7">
        <v>415</v>
      </c>
      <c r="BM388" s="49" t="s">
        <v>83</v>
      </c>
      <c r="BN388" s="49" t="s">
        <v>90</v>
      </c>
      <c r="BO388" s="86" t="str">
        <f t="shared" si="12"/>
        <v>DARO SENGBEDOU</v>
      </c>
      <c r="BP388" s="105">
        <v>25</v>
      </c>
    </row>
    <row r="389" spans="3:68" x14ac:dyDescent="0.2">
      <c r="C389" s="7" t="s">
        <v>17</v>
      </c>
      <c r="D389" s="7" t="s">
        <v>10</v>
      </c>
      <c r="E389" s="1" t="str">
        <f t="shared" si="11"/>
        <v>Fria Dinguiraye</v>
      </c>
      <c r="F389" s="7">
        <v>635</v>
      </c>
      <c r="BM389" s="49" t="s">
        <v>83</v>
      </c>
      <c r="BN389" s="49" t="s">
        <v>91</v>
      </c>
      <c r="BO389" s="86" t="str">
        <f t="shared" si="12"/>
        <v>DARO SEREDOU</v>
      </c>
      <c r="BP389" s="105">
        <v>51</v>
      </c>
    </row>
    <row r="390" spans="3:68" x14ac:dyDescent="0.2">
      <c r="C390" s="7" t="s">
        <v>17</v>
      </c>
      <c r="D390" s="7" t="s">
        <v>13</v>
      </c>
      <c r="E390" s="1" t="str">
        <f t="shared" si="11"/>
        <v>Fria Dubréka</v>
      </c>
      <c r="F390" s="7">
        <v>110</v>
      </c>
      <c r="BM390" s="49" t="s">
        <v>83</v>
      </c>
      <c r="BN390" s="49" t="s">
        <v>92</v>
      </c>
      <c r="BO390" s="86" t="str">
        <f t="shared" si="12"/>
        <v>DARO VASSEREDOU</v>
      </c>
      <c r="BP390" s="105">
        <v>53</v>
      </c>
    </row>
    <row r="391" spans="3:68" x14ac:dyDescent="0.2">
      <c r="C391" s="7" t="s">
        <v>17</v>
      </c>
      <c r="D391" s="7" t="s">
        <v>14</v>
      </c>
      <c r="E391" s="1" t="str">
        <f t="shared" si="11"/>
        <v>Fria Faranah</v>
      </c>
      <c r="F391" s="7">
        <v>550</v>
      </c>
      <c r="BM391" s="49" t="s">
        <v>83</v>
      </c>
      <c r="BN391" s="49" t="s">
        <v>93</v>
      </c>
      <c r="BO391" s="86" t="str">
        <f t="shared" si="12"/>
        <v>DARO WATANKA</v>
      </c>
      <c r="BP391" s="105">
        <v>80</v>
      </c>
    </row>
    <row r="392" spans="3:68" x14ac:dyDescent="0.2">
      <c r="C392" s="7" t="s">
        <v>17</v>
      </c>
      <c r="D392" s="7" t="s">
        <v>15</v>
      </c>
      <c r="E392" s="1" t="str">
        <f t="shared" si="11"/>
        <v>Fria Forécaria</v>
      </c>
      <c r="F392" s="7">
        <v>190</v>
      </c>
      <c r="BM392" s="49" t="s">
        <v>84</v>
      </c>
      <c r="BN392" s="49" t="s">
        <v>396</v>
      </c>
      <c r="BO392" s="86" t="str">
        <f t="shared" si="12"/>
        <v>FASSANKONI MACENTA COMMUNE</v>
      </c>
      <c r="BP392" s="105">
        <v>105</v>
      </c>
    </row>
    <row r="393" spans="3:68" x14ac:dyDescent="0.2">
      <c r="C393" s="7" t="s">
        <v>17</v>
      </c>
      <c r="D393" s="7" t="s">
        <v>17</v>
      </c>
      <c r="E393" s="1" t="str">
        <f t="shared" ref="E393:E456" si="13">CONCATENATE(C393," ",D393)</f>
        <v>Fria Fria</v>
      </c>
      <c r="F393" s="7">
        <v>0</v>
      </c>
      <c r="BM393" s="49" t="s">
        <v>84</v>
      </c>
      <c r="BN393" s="49" t="s">
        <v>80</v>
      </c>
      <c r="BO393" s="86" t="str">
        <f t="shared" si="12"/>
        <v>FASSANKONI BALIZIA</v>
      </c>
      <c r="BP393" s="105">
        <v>123</v>
      </c>
    </row>
    <row r="394" spans="3:68" x14ac:dyDescent="0.2">
      <c r="C394" s="7" t="s">
        <v>17</v>
      </c>
      <c r="D394" s="7" t="s">
        <v>18</v>
      </c>
      <c r="E394" s="1" t="str">
        <f t="shared" si="13"/>
        <v>Fria Gaoual</v>
      </c>
      <c r="F394" s="7">
        <v>431</v>
      </c>
      <c r="BM394" s="49" t="s">
        <v>84</v>
      </c>
      <c r="BN394" s="49" t="s">
        <v>81</v>
      </c>
      <c r="BO394" s="86" t="str">
        <f t="shared" si="12"/>
        <v>FASSANKONI BINIKALA</v>
      </c>
      <c r="BP394" s="105">
        <v>145</v>
      </c>
    </row>
    <row r="395" spans="3:68" x14ac:dyDescent="0.2">
      <c r="C395" s="7" t="s">
        <v>17</v>
      </c>
      <c r="D395" s="7" t="s">
        <v>19</v>
      </c>
      <c r="E395" s="1" t="str">
        <f t="shared" si="13"/>
        <v>Fria Gueckedou</v>
      </c>
      <c r="F395" s="7">
        <v>764</v>
      </c>
      <c r="BM395" s="49" t="s">
        <v>84</v>
      </c>
      <c r="BN395" s="49" t="s">
        <v>82</v>
      </c>
      <c r="BO395" s="86" t="str">
        <f t="shared" si="12"/>
        <v>FASSANKONI BOFOSSOU</v>
      </c>
      <c r="BP395" s="105">
        <v>143</v>
      </c>
    </row>
    <row r="396" spans="3:68" x14ac:dyDescent="0.2">
      <c r="C396" s="7" t="s">
        <v>17</v>
      </c>
      <c r="D396" s="7" t="s">
        <v>20</v>
      </c>
      <c r="E396" s="1" t="str">
        <f t="shared" si="13"/>
        <v>Fria Kankan</v>
      </c>
      <c r="F396" s="7">
        <v>780</v>
      </c>
      <c r="BM396" s="49" t="s">
        <v>84</v>
      </c>
      <c r="BN396" s="49" t="s">
        <v>83</v>
      </c>
      <c r="BO396" s="86" t="str">
        <f t="shared" si="12"/>
        <v>FASSANKONI DARO</v>
      </c>
      <c r="BP396" s="105">
        <v>118</v>
      </c>
    </row>
    <row r="397" spans="3:68" x14ac:dyDescent="0.2">
      <c r="C397" s="7" t="s">
        <v>17</v>
      </c>
      <c r="D397" s="7" t="s">
        <v>22</v>
      </c>
      <c r="E397" s="1" t="str">
        <f t="shared" si="13"/>
        <v>Fria Kérouané</v>
      </c>
      <c r="F397" s="7">
        <v>875</v>
      </c>
      <c r="BM397" s="49" t="s">
        <v>84</v>
      </c>
      <c r="BN397" s="49" t="s">
        <v>84</v>
      </c>
      <c r="BO397" s="86" t="str">
        <f t="shared" si="12"/>
        <v>FASSANKONI FASSANKONI</v>
      </c>
      <c r="BP397" s="104">
        <v>0</v>
      </c>
    </row>
    <row r="398" spans="3:68" x14ac:dyDescent="0.2">
      <c r="C398" s="7" t="s">
        <v>17</v>
      </c>
      <c r="D398" s="7" t="s">
        <v>23</v>
      </c>
      <c r="E398" s="1" t="str">
        <f t="shared" si="13"/>
        <v>Fria Kindia</v>
      </c>
      <c r="F398" s="7">
        <v>227</v>
      </c>
      <c r="BM398" s="49" t="s">
        <v>84</v>
      </c>
      <c r="BN398" s="49" t="s">
        <v>85</v>
      </c>
      <c r="BO398" s="86" t="str">
        <f t="shared" si="12"/>
        <v>FASSANKONI KOUANKAN</v>
      </c>
      <c r="BP398" s="105">
        <v>127</v>
      </c>
    </row>
    <row r="399" spans="3:68" x14ac:dyDescent="0.2">
      <c r="C399" s="7" t="s">
        <v>17</v>
      </c>
      <c r="D399" s="7" t="s">
        <v>24</v>
      </c>
      <c r="E399" s="1" t="str">
        <f t="shared" si="13"/>
        <v>Fria Kissidgou</v>
      </c>
      <c r="F399" s="7">
        <v>684</v>
      </c>
      <c r="BM399" s="49" t="s">
        <v>84</v>
      </c>
      <c r="BN399" s="49" t="s">
        <v>86</v>
      </c>
      <c r="BO399" s="86" t="str">
        <f t="shared" si="12"/>
        <v>FASSANKONI KOYAMAH</v>
      </c>
      <c r="BP399" s="105">
        <v>15</v>
      </c>
    </row>
    <row r="400" spans="3:68" x14ac:dyDescent="0.2">
      <c r="C400" s="7" t="s">
        <v>17</v>
      </c>
      <c r="D400" s="7" t="s">
        <v>25</v>
      </c>
      <c r="E400" s="1" t="str">
        <f t="shared" si="13"/>
        <v>Fria Koubia</v>
      </c>
      <c r="F400" s="7">
        <v>565</v>
      </c>
      <c r="BM400" s="49" t="s">
        <v>84</v>
      </c>
      <c r="BN400" s="49" t="s">
        <v>87</v>
      </c>
      <c r="BO400" s="86" t="str">
        <f t="shared" si="12"/>
        <v>FASSANKONI N'ZEBALA</v>
      </c>
      <c r="BP400" s="105">
        <v>80</v>
      </c>
    </row>
    <row r="401" spans="3:68" x14ac:dyDescent="0.2">
      <c r="C401" s="7" t="s">
        <v>17</v>
      </c>
      <c r="D401" s="7" t="s">
        <v>26</v>
      </c>
      <c r="E401" s="1" t="str">
        <f t="shared" si="13"/>
        <v>Fria Koundara</v>
      </c>
      <c r="F401" s="7">
        <v>630</v>
      </c>
      <c r="BM401" s="49" t="s">
        <v>84</v>
      </c>
      <c r="BN401" s="49" t="s">
        <v>88</v>
      </c>
      <c r="BO401" s="86" t="str">
        <f t="shared" si="12"/>
        <v>FASSANKONI OREMAI</v>
      </c>
      <c r="BP401" s="105">
        <v>128</v>
      </c>
    </row>
    <row r="402" spans="3:68" x14ac:dyDescent="0.2">
      <c r="C402" s="7" t="s">
        <v>17</v>
      </c>
      <c r="D402" s="7" t="s">
        <v>27</v>
      </c>
      <c r="E402" s="1" t="str">
        <f t="shared" si="13"/>
        <v>Fria Kouroussa</v>
      </c>
      <c r="F402" s="7">
        <v>685</v>
      </c>
      <c r="BM402" s="49" t="s">
        <v>84</v>
      </c>
      <c r="BN402" s="49" t="s">
        <v>89</v>
      </c>
      <c r="BO402" s="86" t="str">
        <f t="shared" si="12"/>
        <v>FASSANKONI PANZIAZOU</v>
      </c>
      <c r="BP402" s="105">
        <v>170</v>
      </c>
    </row>
    <row r="403" spans="3:68" x14ac:dyDescent="0.2">
      <c r="C403" s="7" t="s">
        <v>17</v>
      </c>
      <c r="D403" s="7" t="s">
        <v>28</v>
      </c>
      <c r="E403" s="1" t="str">
        <f t="shared" si="13"/>
        <v>Fria Labé</v>
      </c>
      <c r="F403" s="7">
        <v>505</v>
      </c>
      <c r="BM403" s="49" t="s">
        <v>84</v>
      </c>
      <c r="BN403" s="49" t="s">
        <v>90</v>
      </c>
      <c r="BO403" s="86" t="str">
        <f t="shared" si="12"/>
        <v>FASSANKONI SENGBEDOU</v>
      </c>
      <c r="BP403" s="105">
        <v>117</v>
      </c>
    </row>
    <row r="404" spans="3:68" x14ac:dyDescent="0.2">
      <c r="C404" s="7" t="s">
        <v>17</v>
      </c>
      <c r="D404" s="7" t="s">
        <v>29</v>
      </c>
      <c r="E404" s="1" t="str">
        <f t="shared" si="13"/>
        <v>Fria Lélouma</v>
      </c>
      <c r="F404" s="7">
        <v>575</v>
      </c>
      <c r="BM404" s="49" t="s">
        <v>84</v>
      </c>
      <c r="BN404" s="49" t="s">
        <v>91</v>
      </c>
      <c r="BO404" s="86" t="str">
        <f t="shared" si="12"/>
        <v>FASSANKONI SEREDOU</v>
      </c>
      <c r="BP404" s="105">
        <v>67</v>
      </c>
    </row>
    <row r="405" spans="3:68" x14ac:dyDescent="0.2">
      <c r="C405" s="7" t="s">
        <v>17</v>
      </c>
      <c r="D405" s="7" t="s">
        <v>30</v>
      </c>
      <c r="E405" s="1" t="str">
        <f t="shared" si="13"/>
        <v xml:space="preserve">Fria Lola </v>
      </c>
      <c r="F405" s="7">
        <v>1054</v>
      </c>
      <c r="BM405" s="49" t="s">
        <v>84</v>
      </c>
      <c r="BN405" s="49" t="s">
        <v>92</v>
      </c>
      <c r="BO405" s="86" t="str">
        <f t="shared" si="12"/>
        <v>FASSANKONI VASSEREDOU</v>
      </c>
      <c r="BP405" s="105">
        <v>145</v>
      </c>
    </row>
    <row r="406" spans="3:68" x14ac:dyDescent="0.2">
      <c r="C406" s="7" t="s">
        <v>17</v>
      </c>
      <c r="D406" s="7" t="s">
        <v>31</v>
      </c>
      <c r="E406" s="1" t="str">
        <f t="shared" si="13"/>
        <v>Fria Macenta</v>
      </c>
      <c r="F406" s="7">
        <v>864</v>
      </c>
      <c r="BM406" s="49" t="s">
        <v>84</v>
      </c>
      <c r="BN406" s="49" t="s">
        <v>93</v>
      </c>
      <c r="BO406" s="86" t="str">
        <f t="shared" si="12"/>
        <v>FASSANKONI WATANKA</v>
      </c>
      <c r="BP406" s="105">
        <v>172</v>
      </c>
    </row>
    <row r="407" spans="3:68" x14ac:dyDescent="0.2">
      <c r="C407" s="7" t="s">
        <v>17</v>
      </c>
      <c r="D407" s="7" t="s">
        <v>32</v>
      </c>
      <c r="E407" s="1" t="str">
        <f t="shared" si="13"/>
        <v>Fria Mali</v>
      </c>
      <c r="F407" s="7">
        <v>625</v>
      </c>
      <c r="BM407" s="49" t="s">
        <v>100</v>
      </c>
      <c r="BN407" s="49" t="s">
        <v>95</v>
      </c>
      <c r="BO407" s="86" t="str">
        <f t="shared" si="12"/>
        <v>LAINE BOSSOU</v>
      </c>
      <c r="BP407" s="105">
        <v>50</v>
      </c>
    </row>
    <row r="408" spans="3:68" x14ac:dyDescent="0.2">
      <c r="C408" s="7" t="s">
        <v>17</v>
      </c>
      <c r="D408" s="7" t="s">
        <v>33</v>
      </c>
      <c r="E408" s="1" t="str">
        <f t="shared" si="13"/>
        <v>Fria Mamou</v>
      </c>
      <c r="F408" s="7">
        <v>365</v>
      </c>
      <c r="BM408" s="49" t="s">
        <v>100</v>
      </c>
      <c r="BN408" s="49" t="s">
        <v>96</v>
      </c>
      <c r="BO408" s="86" t="str">
        <f t="shared" si="12"/>
        <v>LAINE FOUMBADOU</v>
      </c>
      <c r="BP408" s="105">
        <v>11</v>
      </c>
    </row>
    <row r="409" spans="3:68" x14ac:dyDescent="0.2">
      <c r="C409" s="7" t="s">
        <v>17</v>
      </c>
      <c r="D409" s="7" t="s">
        <v>34</v>
      </c>
      <c r="E409" s="1" t="str">
        <f t="shared" si="13"/>
        <v>Fria Mandiana</v>
      </c>
      <c r="F409" s="7">
        <v>865</v>
      </c>
      <c r="BM409" s="49" t="s">
        <v>100</v>
      </c>
      <c r="BN409" s="49" t="s">
        <v>97</v>
      </c>
      <c r="BO409" s="86" t="str">
        <f t="shared" si="12"/>
        <v>LAINE GAMA BEREMA</v>
      </c>
      <c r="BP409" s="105">
        <v>74</v>
      </c>
    </row>
    <row r="410" spans="3:68" x14ac:dyDescent="0.2">
      <c r="C410" s="7" t="s">
        <v>17</v>
      </c>
      <c r="D410" s="7" t="s">
        <v>12</v>
      </c>
      <c r="E410" s="1" t="str">
        <f t="shared" si="13"/>
        <v>Fria N'zerekoré</v>
      </c>
      <c r="F410" s="7">
        <v>1014</v>
      </c>
      <c r="BM410" s="49" t="s">
        <v>100</v>
      </c>
      <c r="BN410" s="49" t="s">
        <v>98</v>
      </c>
      <c r="BO410" s="86" t="str">
        <f t="shared" si="12"/>
        <v>LAINE GUEASSO</v>
      </c>
      <c r="BP410" s="105">
        <v>85</v>
      </c>
    </row>
    <row r="411" spans="3:68" x14ac:dyDescent="0.2">
      <c r="C411" s="7" t="s">
        <v>17</v>
      </c>
      <c r="D411" s="7" t="s">
        <v>35</v>
      </c>
      <c r="E411" s="1" t="str">
        <f t="shared" si="13"/>
        <v>Fria Pita</v>
      </c>
      <c r="F411" s="7">
        <v>465</v>
      </c>
      <c r="BM411" s="49" t="s">
        <v>100</v>
      </c>
      <c r="BN411" s="49" t="s">
        <v>99</v>
      </c>
      <c r="BO411" s="86" t="str">
        <f t="shared" si="12"/>
        <v>LAINE KOKOTA</v>
      </c>
      <c r="BP411" s="105">
        <v>17</v>
      </c>
    </row>
    <row r="412" spans="3:68" x14ac:dyDescent="0.2">
      <c r="C412" s="7" t="s">
        <v>17</v>
      </c>
      <c r="D412" s="7" t="s">
        <v>36</v>
      </c>
      <c r="E412" s="1" t="str">
        <f t="shared" si="13"/>
        <v>Fria Siguiri</v>
      </c>
      <c r="F412" s="7">
        <v>410</v>
      </c>
      <c r="BM412" s="49" t="s">
        <v>100</v>
      </c>
      <c r="BN412" s="49" t="s">
        <v>100</v>
      </c>
      <c r="BO412" s="86" t="str">
        <f t="shared" si="12"/>
        <v>LAINE LAINE</v>
      </c>
      <c r="BP412" s="104">
        <v>0</v>
      </c>
    </row>
    <row r="413" spans="3:68" x14ac:dyDescent="0.2">
      <c r="C413" s="7" t="s">
        <v>17</v>
      </c>
      <c r="D413" s="7" t="s">
        <v>37</v>
      </c>
      <c r="E413" s="1" t="str">
        <f t="shared" si="13"/>
        <v>Fria Télémilé</v>
      </c>
      <c r="F413" s="7">
        <v>364</v>
      </c>
      <c r="BM413" s="49" t="s">
        <v>100</v>
      </c>
      <c r="BN413" s="49" t="s">
        <v>397</v>
      </c>
      <c r="BO413" s="86" t="str">
        <f t="shared" si="12"/>
        <v>LAINE LOLA COMMUNE</v>
      </c>
      <c r="BP413" s="105">
        <v>32</v>
      </c>
    </row>
    <row r="414" spans="3:68" x14ac:dyDescent="0.2">
      <c r="C414" s="7" t="s">
        <v>17</v>
      </c>
      <c r="D414" s="7" t="s">
        <v>2</v>
      </c>
      <c r="E414" s="1" t="str">
        <f t="shared" si="13"/>
        <v>Fria Tougué</v>
      </c>
      <c r="F414" s="7">
        <v>590</v>
      </c>
      <c r="BM414" s="49" t="s">
        <v>100</v>
      </c>
      <c r="BN414" s="49" t="s">
        <v>101</v>
      </c>
      <c r="BO414" s="86" t="str">
        <f t="shared" si="12"/>
        <v>LAINE NZOO</v>
      </c>
      <c r="BP414" s="105">
        <v>65</v>
      </c>
    </row>
    <row r="415" spans="3:68" x14ac:dyDescent="0.2">
      <c r="C415" s="7" t="s">
        <v>17</v>
      </c>
      <c r="D415" s="7" t="s">
        <v>38</v>
      </c>
      <c r="E415" s="1" t="str">
        <f t="shared" si="13"/>
        <v>Fria Yomou</v>
      </c>
      <c r="F415" s="7">
        <v>1079</v>
      </c>
      <c r="BM415" s="49" t="s">
        <v>100</v>
      </c>
      <c r="BN415" s="49" t="s">
        <v>102</v>
      </c>
      <c r="BO415" s="86" t="str">
        <f t="shared" si="12"/>
        <v>LAINE TOUNKARATA</v>
      </c>
      <c r="BP415" s="105">
        <v>88</v>
      </c>
    </row>
    <row r="416" spans="3:68" x14ac:dyDescent="0.2">
      <c r="C416" s="7" t="s">
        <v>18</v>
      </c>
      <c r="D416" s="1" t="s">
        <v>1</v>
      </c>
      <c r="E416" s="1" t="str">
        <f t="shared" si="13"/>
        <v>Gaoual Conakry</v>
      </c>
      <c r="F416" s="7">
        <v>395</v>
      </c>
      <c r="BM416" s="49" t="s">
        <v>106</v>
      </c>
      <c r="BN416" s="49" t="s">
        <v>398</v>
      </c>
      <c r="BO416" s="86" t="str">
        <f t="shared" si="12"/>
        <v>DIARAGBELA BEYLA COMMUNE</v>
      </c>
      <c r="BP416" s="106">
        <v>15</v>
      </c>
    </row>
    <row r="417" spans="3:68" x14ac:dyDescent="0.2">
      <c r="C417" s="7" t="s">
        <v>18</v>
      </c>
      <c r="D417" s="7" t="s">
        <v>3</v>
      </c>
      <c r="E417" s="1" t="str">
        <f t="shared" si="13"/>
        <v>Gaoual Beyla</v>
      </c>
      <c r="F417" s="7">
        <v>990</v>
      </c>
      <c r="BM417" s="49" t="s">
        <v>106</v>
      </c>
      <c r="BN417" s="49" t="s">
        <v>104</v>
      </c>
      <c r="BO417" s="86" t="str">
        <f t="shared" si="12"/>
        <v>DIARAGBELA BOOLA</v>
      </c>
      <c r="BP417" s="106">
        <v>57</v>
      </c>
    </row>
    <row r="418" spans="3:68" x14ac:dyDescent="0.2">
      <c r="C418" s="7" t="s">
        <v>18</v>
      </c>
      <c r="D418" s="7" t="s">
        <v>4</v>
      </c>
      <c r="E418" s="1" t="str">
        <f t="shared" si="13"/>
        <v>Gaoual Boffa</v>
      </c>
      <c r="F418" s="7">
        <v>339</v>
      </c>
      <c r="BM418" s="49" t="s">
        <v>106</v>
      </c>
      <c r="BN418" s="49" t="s">
        <v>105</v>
      </c>
      <c r="BO418" s="86" t="str">
        <f t="shared" si="12"/>
        <v>DIARAGBELA DIASSODOU</v>
      </c>
      <c r="BP418" s="106">
        <v>86</v>
      </c>
    </row>
    <row r="419" spans="3:68" x14ac:dyDescent="0.2">
      <c r="C419" s="7" t="s">
        <v>18</v>
      </c>
      <c r="D419" s="7" t="s">
        <v>5</v>
      </c>
      <c r="E419" s="1" t="str">
        <f t="shared" si="13"/>
        <v>Gaoual Boké</v>
      </c>
      <c r="F419" s="7">
        <v>185</v>
      </c>
      <c r="BM419" s="49" t="s">
        <v>106</v>
      </c>
      <c r="BN419" s="49" t="s">
        <v>106</v>
      </c>
      <c r="BO419" s="86" t="str">
        <f t="shared" si="12"/>
        <v>DIARAGBELA DIARAGBELA</v>
      </c>
      <c r="BP419" s="107">
        <v>0</v>
      </c>
    </row>
    <row r="420" spans="3:68" x14ac:dyDescent="0.2">
      <c r="C420" s="7" t="s">
        <v>18</v>
      </c>
      <c r="D420" s="7" t="s">
        <v>6</v>
      </c>
      <c r="E420" s="1" t="str">
        <f t="shared" si="13"/>
        <v>Gaoual Coyah</v>
      </c>
      <c r="F420" s="7">
        <v>356</v>
      </c>
      <c r="BM420" s="49" t="s">
        <v>106</v>
      </c>
      <c r="BN420" s="49" t="s">
        <v>107</v>
      </c>
      <c r="BO420" s="86" t="str">
        <f t="shared" si="12"/>
        <v>DIARAGBELA FOUALAH</v>
      </c>
      <c r="BP420" s="106">
        <v>68</v>
      </c>
    </row>
    <row r="421" spans="3:68" x14ac:dyDescent="0.2">
      <c r="C421" s="7" t="s">
        <v>18</v>
      </c>
      <c r="D421" s="7" t="s">
        <v>8</v>
      </c>
      <c r="E421" s="1" t="str">
        <f t="shared" si="13"/>
        <v>Gaoual Dabola</v>
      </c>
      <c r="F421" s="7">
        <v>470</v>
      </c>
      <c r="BM421" s="49" t="s">
        <v>106</v>
      </c>
      <c r="BN421" s="49" t="s">
        <v>108</v>
      </c>
      <c r="BO421" s="86" t="str">
        <f t="shared" si="12"/>
        <v>DIARAGBELA GBACKEDOU</v>
      </c>
      <c r="BP421" s="106">
        <v>22</v>
      </c>
    </row>
    <row r="422" spans="3:68" x14ac:dyDescent="0.2">
      <c r="C422" s="7" t="s">
        <v>18</v>
      </c>
      <c r="D422" s="7" t="s">
        <v>9</v>
      </c>
      <c r="E422" s="1" t="str">
        <f t="shared" si="13"/>
        <v>Gaoual Dalaba</v>
      </c>
      <c r="F422" s="7">
        <v>265</v>
      </c>
      <c r="BM422" s="49" t="s">
        <v>106</v>
      </c>
      <c r="BN422" s="49" t="s">
        <v>109</v>
      </c>
      <c r="BO422" s="86" t="str">
        <f t="shared" si="12"/>
        <v>DIARAGBELA GBESSOBA</v>
      </c>
      <c r="BP422" s="106">
        <v>88</v>
      </c>
    </row>
    <row r="423" spans="3:68" x14ac:dyDescent="0.2">
      <c r="C423" s="7" t="s">
        <v>18</v>
      </c>
      <c r="D423" s="7" t="s">
        <v>10</v>
      </c>
      <c r="E423" s="1" t="str">
        <f t="shared" si="13"/>
        <v>Gaoual Dinguiraye</v>
      </c>
      <c r="F423" s="7">
        <v>585</v>
      </c>
      <c r="BM423" s="49" t="s">
        <v>106</v>
      </c>
      <c r="BN423" s="49" t="s">
        <v>110</v>
      </c>
      <c r="BO423" s="86" t="str">
        <f t="shared" si="12"/>
        <v>DIARAGBELA KARALA</v>
      </c>
      <c r="BP423" s="106">
        <v>128</v>
      </c>
    </row>
    <row r="424" spans="3:68" x14ac:dyDescent="0.2">
      <c r="C424" s="7" t="s">
        <v>18</v>
      </c>
      <c r="D424" s="7" t="s">
        <v>13</v>
      </c>
      <c r="E424" s="1" t="str">
        <f t="shared" si="13"/>
        <v>Gaoual Dubréka</v>
      </c>
      <c r="F424" s="7">
        <v>418</v>
      </c>
      <c r="BM424" s="49" t="s">
        <v>106</v>
      </c>
      <c r="BN424" s="49" t="s">
        <v>111</v>
      </c>
      <c r="BO424" s="86" t="str">
        <f t="shared" si="12"/>
        <v>DIARAGBELA KOUMANDOU</v>
      </c>
      <c r="BP424" s="106">
        <v>103</v>
      </c>
    </row>
    <row r="425" spans="3:68" x14ac:dyDescent="0.2">
      <c r="C425" s="7" t="s">
        <v>18</v>
      </c>
      <c r="D425" s="7" t="s">
        <v>14</v>
      </c>
      <c r="E425" s="1" t="str">
        <f t="shared" si="13"/>
        <v>Gaoual Faranah</v>
      </c>
      <c r="F425" s="7">
        <v>500</v>
      </c>
      <c r="BM425" s="49" t="s">
        <v>106</v>
      </c>
      <c r="BN425" s="49" t="s">
        <v>112</v>
      </c>
      <c r="BO425" s="86" t="str">
        <f t="shared" si="12"/>
        <v>DIARAGBELA MOUSSADOU</v>
      </c>
      <c r="BP425" s="106">
        <v>25</v>
      </c>
    </row>
    <row r="426" spans="3:68" x14ac:dyDescent="0.2">
      <c r="C426" s="7" t="s">
        <v>18</v>
      </c>
      <c r="D426" s="7" t="s">
        <v>15</v>
      </c>
      <c r="E426" s="1" t="str">
        <f t="shared" si="13"/>
        <v>Gaoual Forécaria</v>
      </c>
      <c r="F426" s="7">
        <v>513</v>
      </c>
      <c r="BM426" s="49" t="s">
        <v>106</v>
      </c>
      <c r="BN426" s="49" t="s">
        <v>113</v>
      </c>
      <c r="BO426" s="86" t="str">
        <f t="shared" si="12"/>
        <v>DIARAGBELA NIONSOMORIDOU</v>
      </c>
      <c r="BP426" s="106">
        <v>40</v>
      </c>
    </row>
    <row r="427" spans="3:68" x14ac:dyDescent="0.2">
      <c r="C427" s="7" t="s">
        <v>18</v>
      </c>
      <c r="D427" s="7" t="s">
        <v>17</v>
      </c>
      <c r="E427" s="1" t="str">
        <f t="shared" si="13"/>
        <v>Gaoual Fria</v>
      </c>
      <c r="F427" s="7">
        <v>431</v>
      </c>
      <c r="BM427" s="49" t="s">
        <v>106</v>
      </c>
      <c r="BN427" s="49" t="s">
        <v>114</v>
      </c>
      <c r="BO427" s="86" t="str">
        <f t="shared" si="12"/>
        <v>DIARAGBELA SAMANA</v>
      </c>
      <c r="BP427" s="106">
        <v>80</v>
      </c>
    </row>
    <row r="428" spans="3:68" x14ac:dyDescent="0.2">
      <c r="C428" s="7" t="s">
        <v>18</v>
      </c>
      <c r="D428" s="7" t="s">
        <v>18</v>
      </c>
      <c r="E428" s="1" t="str">
        <f t="shared" si="13"/>
        <v>Gaoual Gaoual</v>
      </c>
      <c r="F428" s="7">
        <v>0</v>
      </c>
      <c r="BM428" s="49" t="s">
        <v>106</v>
      </c>
      <c r="BN428" s="49" t="s">
        <v>115</v>
      </c>
      <c r="BO428" s="86" t="str">
        <f t="shared" si="12"/>
        <v>DIARAGBELA SINKO</v>
      </c>
      <c r="BP428" s="106">
        <v>53</v>
      </c>
    </row>
    <row r="429" spans="3:68" x14ac:dyDescent="0.2">
      <c r="C429" s="7" t="s">
        <v>18</v>
      </c>
      <c r="D429" s="7" t="s">
        <v>19</v>
      </c>
      <c r="E429" s="1" t="str">
        <f t="shared" si="13"/>
        <v>Gaoual Gueckedou</v>
      </c>
      <c r="F429" s="7">
        <v>714</v>
      </c>
      <c r="BM429" s="49" t="s">
        <v>106</v>
      </c>
      <c r="BN429" s="49" t="s">
        <v>116</v>
      </c>
      <c r="BO429" s="86" t="str">
        <f t="shared" si="12"/>
        <v>DIARAGBELA SOKOURALA</v>
      </c>
      <c r="BP429" s="106">
        <v>81</v>
      </c>
    </row>
    <row r="430" spans="3:68" x14ac:dyDescent="0.2">
      <c r="C430" s="7" t="s">
        <v>18</v>
      </c>
      <c r="D430" s="7" t="s">
        <v>20</v>
      </c>
      <c r="E430" s="1" t="str">
        <f t="shared" si="13"/>
        <v>Gaoual Kankan</v>
      </c>
      <c r="F430" s="7">
        <v>730</v>
      </c>
      <c r="BM430" s="49" t="s">
        <v>107</v>
      </c>
      <c r="BN430" s="49" t="s">
        <v>398</v>
      </c>
      <c r="BO430" s="86" t="str">
        <f t="shared" si="12"/>
        <v>FOUALAH BEYLA COMMUNE</v>
      </c>
      <c r="BP430" s="106">
        <v>83</v>
      </c>
    </row>
    <row r="431" spans="3:68" x14ac:dyDescent="0.2">
      <c r="C431" s="7" t="s">
        <v>18</v>
      </c>
      <c r="D431" s="7" t="s">
        <v>22</v>
      </c>
      <c r="E431" s="1" t="str">
        <f t="shared" si="13"/>
        <v>Gaoual Kérouané</v>
      </c>
      <c r="F431" s="7">
        <v>875</v>
      </c>
      <c r="BM431" s="49" t="s">
        <v>107</v>
      </c>
      <c r="BN431" s="49" t="s">
        <v>104</v>
      </c>
      <c r="BO431" s="86" t="str">
        <f t="shared" si="12"/>
        <v>FOUALAH BOOLA</v>
      </c>
      <c r="BP431" s="106">
        <v>125</v>
      </c>
    </row>
    <row r="432" spans="3:68" x14ac:dyDescent="0.2">
      <c r="C432" s="7" t="s">
        <v>18</v>
      </c>
      <c r="D432" s="7" t="s">
        <v>23</v>
      </c>
      <c r="E432" s="1" t="str">
        <f t="shared" si="13"/>
        <v>Gaoual Kindia</v>
      </c>
      <c r="F432" s="7">
        <v>453</v>
      </c>
      <c r="BM432" s="49" t="s">
        <v>107</v>
      </c>
      <c r="BN432" s="49" t="s">
        <v>105</v>
      </c>
      <c r="BO432" s="86" t="str">
        <f t="shared" si="12"/>
        <v>FOUALAH DIASSODOU</v>
      </c>
      <c r="BP432" s="106">
        <v>19</v>
      </c>
    </row>
    <row r="433" spans="3:68" x14ac:dyDescent="0.2">
      <c r="C433" s="7" t="s">
        <v>18</v>
      </c>
      <c r="D433" s="7" t="s">
        <v>24</v>
      </c>
      <c r="E433" s="1" t="str">
        <f t="shared" si="13"/>
        <v>Gaoual Kissidgou</v>
      </c>
      <c r="F433" s="7">
        <v>634</v>
      </c>
      <c r="BM433" s="49" t="s">
        <v>107</v>
      </c>
      <c r="BN433" s="49" t="s">
        <v>106</v>
      </c>
      <c r="BO433" s="86" t="str">
        <f t="shared" si="12"/>
        <v>FOUALAH DIARAGBELA</v>
      </c>
      <c r="BP433" s="106">
        <v>68</v>
      </c>
    </row>
    <row r="434" spans="3:68" x14ac:dyDescent="0.2">
      <c r="C434" s="7" t="s">
        <v>18</v>
      </c>
      <c r="D434" s="7" t="s">
        <v>25</v>
      </c>
      <c r="E434" s="1" t="str">
        <f t="shared" si="13"/>
        <v>Gaoual Koubia</v>
      </c>
      <c r="F434" s="7">
        <v>235</v>
      </c>
      <c r="BM434" s="49" t="s">
        <v>107</v>
      </c>
      <c r="BN434" s="49" t="s">
        <v>107</v>
      </c>
      <c r="BO434" s="86" t="str">
        <f t="shared" si="12"/>
        <v>FOUALAH FOUALAH</v>
      </c>
      <c r="BP434" s="107">
        <v>0</v>
      </c>
    </row>
    <row r="435" spans="3:68" x14ac:dyDescent="0.2">
      <c r="C435" s="7" t="s">
        <v>18</v>
      </c>
      <c r="D435" s="7" t="s">
        <v>26</v>
      </c>
      <c r="E435" s="1" t="str">
        <f t="shared" si="13"/>
        <v>Gaoual Koundara</v>
      </c>
      <c r="F435" s="7">
        <v>111</v>
      </c>
      <c r="BM435" s="49" t="s">
        <v>107</v>
      </c>
      <c r="BN435" s="49" t="s">
        <v>108</v>
      </c>
      <c r="BO435" s="86" t="str">
        <f t="shared" si="12"/>
        <v>FOUALAH GBACKEDOU</v>
      </c>
      <c r="BP435" s="106">
        <v>46</v>
      </c>
    </row>
    <row r="436" spans="3:68" x14ac:dyDescent="0.2">
      <c r="C436" s="7" t="s">
        <v>18</v>
      </c>
      <c r="D436" s="7" t="s">
        <v>27</v>
      </c>
      <c r="E436" s="1" t="str">
        <f t="shared" si="13"/>
        <v>Gaoual Kouroussa</v>
      </c>
      <c r="F436" s="7">
        <v>635</v>
      </c>
      <c r="BM436" s="49" t="s">
        <v>107</v>
      </c>
      <c r="BN436" s="49" t="s">
        <v>109</v>
      </c>
      <c r="BO436" s="86" t="str">
        <f t="shared" si="12"/>
        <v>FOUALAH GBESSOBA</v>
      </c>
      <c r="BP436" s="106">
        <v>50</v>
      </c>
    </row>
    <row r="437" spans="3:68" x14ac:dyDescent="0.2">
      <c r="C437" s="7" t="s">
        <v>18</v>
      </c>
      <c r="D437" s="7" t="s">
        <v>28</v>
      </c>
      <c r="E437" s="1" t="str">
        <f t="shared" si="13"/>
        <v>Gaoual Labé</v>
      </c>
      <c r="F437" s="7">
        <v>175</v>
      </c>
      <c r="BM437" s="49" t="s">
        <v>107</v>
      </c>
      <c r="BN437" s="49" t="s">
        <v>110</v>
      </c>
      <c r="BO437" s="86" t="str">
        <f t="shared" si="12"/>
        <v>FOUALAH KARALA</v>
      </c>
      <c r="BP437" s="106">
        <v>55</v>
      </c>
    </row>
    <row r="438" spans="3:68" x14ac:dyDescent="0.2">
      <c r="C438" s="7" t="s">
        <v>18</v>
      </c>
      <c r="D438" s="7" t="s">
        <v>29</v>
      </c>
      <c r="E438" s="1" t="str">
        <f t="shared" si="13"/>
        <v>Gaoual Lélouma</v>
      </c>
      <c r="F438" s="7">
        <v>245</v>
      </c>
      <c r="BM438" s="49" t="s">
        <v>107</v>
      </c>
      <c r="BN438" s="49" t="s">
        <v>111</v>
      </c>
      <c r="BO438" s="86" t="str">
        <f t="shared" si="12"/>
        <v>FOUALAH KOUMANDOU</v>
      </c>
      <c r="BP438" s="106">
        <v>91</v>
      </c>
    </row>
    <row r="439" spans="3:68" x14ac:dyDescent="0.2">
      <c r="C439" s="7" t="s">
        <v>18</v>
      </c>
      <c r="D439" s="7" t="s">
        <v>30</v>
      </c>
      <c r="E439" s="1" t="str">
        <f t="shared" si="13"/>
        <v xml:space="preserve">Gaoual Lola </v>
      </c>
      <c r="F439" s="7">
        <v>1004</v>
      </c>
      <c r="BM439" s="49" t="s">
        <v>107</v>
      </c>
      <c r="BN439" s="49" t="s">
        <v>112</v>
      </c>
      <c r="BO439" s="86" t="str">
        <f t="shared" si="12"/>
        <v>FOUALAH MOUSSADOU</v>
      </c>
      <c r="BP439" s="106">
        <v>73</v>
      </c>
    </row>
    <row r="440" spans="3:68" x14ac:dyDescent="0.2">
      <c r="C440" s="7" t="s">
        <v>18</v>
      </c>
      <c r="D440" s="7" t="s">
        <v>31</v>
      </c>
      <c r="E440" s="1" t="str">
        <f t="shared" si="13"/>
        <v>Gaoual Macenta</v>
      </c>
      <c r="F440" s="7">
        <v>814</v>
      </c>
      <c r="BM440" s="49" t="s">
        <v>107</v>
      </c>
      <c r="BN440" s="49" t="s">
        <v>113</v>
      </c>
      <c r="BO440" s="86" t="str">
        <f t="shared" si="12"/>
        <v>FOUALAH NIONSOMORIDOU</v>
      </c>
      <c r="BP440" s="106">
        <v>108</v>
      </c>
    </row>
    <row r="441" spans="3:68" x14ac:dyDescent="0.2">
      <c r="C441" s="7" t="s">
        <v>18</v>
      </c>
      <c r="D441" s="7" t="s">
        <v>32</v>
      </c>
      <c r="E441" s="1" t="str">
        <f t="shared" si="13"/>
        <v>Gaoual Mali</v>
      </c>
      <c r="F441" s="7">
        <v>295</v>
      </c>
      <c r="BM441" s="49" t="s">
        <v>107</v>
      </c>
      <c r="BN441" s="49" t="s">
        <v>114</v>
      </c>
      <c r="BO441" s="86" t="str">
        <f t="shared" si="12"/>
        <v>FOUALAH SAMANA</v>
      </c>
      <c r="BP441" s="106">
        <v>47</v>
      </c>
    </row>
    <row r="442" spans="3:68" x14ac:dyDescent="0.2">
      <c r="C442" s="7" t="s">
        <v>18</v>
      </c>
      <c r="D442" s="7" t="s">
        <v>33</v>
      </c>
      <c r="E442" s="1" t="str">
        <f t="shared" si="13"/>
        <v>Gaoual Mamou</v>
      </c>
      <c r="F442" s="7">
        <v>315</v>
      </c>
      <c r="BM442" s="49" t="s">
        <v>107</v>
      </c>
      <c r="BN442" s="49" t="s">
        <v>115</v>
      </c>
      <c r="BO442" s="86" t="str">
        <f t="shared" si="12"/>
        <v>FOUALAH SINKO</v>
      </c>
      <c r="BP442" s="106">
        <v>15</v>
      </c>
    </row>
    <row r="443" spans="3:68" x14ac:dyDescent="0.2">
      <c r="C443" s="7" t="s">
        <v>18</v>
      </c>
      <c r="D443" s="7" t="s">
        <v>34</v>
      </c>
      <c r="E443" s="1" t="str">
        <f t="shared" si="13"/>
        <v>Gaoual Mandiana</v>
      </c>
      <c r="F443" s="7">
        <v>815</v>
      </c>
      <c r="BM443" s="49" t="s">
        <v>107</v>
      </c>
      <c r="BN443" s="49" t="s">
        <v>116</v>
      </c>
      <c r="BO443" s="86" t="str">
        <f t="shared" si="12"/>
        <v>FOUALAH SOKOURALA</v>
      </c>
      <c r="BP443" s="106">
        <v>65</v>
      </c>
    </row>
    <row r="444" spans="3:68" x14ac:dyDescent="0.2">
      <c r="C444" s="7" t="s">
        <v>18</v>
      </c>
      <c r="D444" s="7" t="s">
        <v>12</v>
      </c>
      <c r="E444" s="1" t="str">
        <f t="shared" si="13"/>
        <v>Gaoual N'zerekoré</v>
      </c>
      <c r="F444" s="7">
        <v>964</v>
      </c>
      <c r="BM444" s="49" t="s">
        <v>108</v>
      </c>
      <c r="BN444" s="49" t="s">
        <v>398</v>
      </c>
      <c r="BO444" s="86" t="str">
        <f t="shared" si="12"/>
        <v>GBACKEDOU BEYLA COMMUNE</v>
      </c>
      <c r="BP444" s="106">
        <v>37</v>
      </c>
    </row>
    <row r="445" spans="3:68" x14ac:dyDescent="0.2">
      <c r="C445" s="7" t="s">
        <v>18</v>
      </c>
      <c r="D445" s="7" t="s">
        <v>35</v>
      </c>
      <c r="E445" s="1" t="str">
        <f t="shared" si="13"/>
        <v>Gaoual Pita</v>
      </c>
      <c r="F445" s="7">
        <v>215</v>
      </c>
      <c r="BM445" s="49" t="s">
        <v>108</v>
      </c>
      <c r="BN445" s="49" t="s">
        <v>104</v>
      </c>
      <c r="BO445" s="86" t="str">
        <f t="shared" si="12"/>
        <v>GBACKEDOU BOOLA</v>
      </c>
      <c r="BP445" s="106">
        <v>79</v>
      </c>
    </row>
    <row r="446" spans="3:68" x14ac:dyDescent="0.2">
      <c r="C446" s="7" t="s">
        <v>18</v>
      </c>
      <c r="D446" s="7" t="s">
        <v>36</v>
      </c>
      <c r="E446" s="1" t="str">
        <f t="shared" si="13"/>
        <v>Gaoual Siguiri</v>
      </c>
      <c r="F446" s="7">
        <v>860</v>
      </c>
      <c r="BM446" s="49" t="s">
        <v>108</v>
      </c>
      <c r="BN446" s="49" t="s">
        <v>105</v>
      </c>
      <c r="BO446" s="86" t="str">
        <f t="shared" si="12"/>
        <v>GBACKEDOU DIASSODOU</v>
      </c>
      <c r="BP446" s="106">
        <v>64</v>
      </c>
    </row>
    <row r="447" spans="3:68" x14ac:dyDescent="0.2">
      <c r="C447" s="7" t="s">
        <v>18</v>
      </c>
      <c r="D447" s="7" t="s">
        <v>37</v>
      </c>
      <c r="E447" s="1" t="str">
        <f t="shared" si="13"/>
        <v>Gaoual Télémilé</v>
      </c>
      <c r="F447" s="7">
        <v>130</v>
      </c>
      <c r="BM447" s="49" t="s">
        <v>108</v>
      </c>
      <c r="BN447" s="49" t="s">
        <v>106</v>
      </c>
      <c r="BO447" s="86" t="str">
        <f t="shared" si="12"/>
        <v>GBACKEDOU DIARAGBELA</v>
      </c>
      <c r="BP447" s="106">
        <v>22</v>
      </c>
    </row>
    <row r="448" spans="3:68" x14ac:dyDescent="0.2">
      <c r="C448" s="7" t="s">
        <v>18</v>
      </c>
      <c r="D448" s="7" t="s">
        <v>2</v>
      </c>
      <c r="E448" s="1" t="str">
        <f t="shared" si="13"/>
        <v>Gaoual Tougué</v>
      </c>
      <c r="F448" s="7">
        <v>260</v>
      </c>
      <c r="BM448" s="49" t="s">
        <v>108</v>
      </c>
      <c r="BN448" s="49" t="s">
        <v>107</v>
      </c>
      <c r="BO448" s="86" t="str">
        <f t="shared" si="12"/>
        <v>GBACKEDOU FOUALAH</v>
      </c>
      <c r="BP448" s="106">
        <v>46</v>
      </c>
    </row>
    <row r="449" spans="3:68" x14ac:dyDescent="0.2">
      <c r="C449" s="7" t="s">
        <v>18</v>
      </c>
      <c r="D449" s="7" t="s">
        <v>38</v>
      </c>
      <c r="E449" s="1" t="str">
        <f t="shared" si="13"/>
        <v>Gaoual Yomou</v>
      </c>
      <c r="F449" s="7">
        <v>1029</v>
      </c>
      <c r="BM449" s="49" t="s">
        <v>108</v>
      </c>
      <c r="BN449" s="49" t="s">
        <v>108</v>
      </c>
      <c r="BO449" s="86" t="str">
        <f t="shared" si="12"/>
        <v>GBACKEDOU GBACKEDOU</v>
      </c>
      <c r="BP449" s="107">
        <v>0</v>
      </c>
    </row>
    <row r="450" spans="3:68" x14ac:dyDescent="0.2">
      <c r="C450" s="7" t="s">
        <v>19</v>
      </c>
      <c r="D450" s="1" t="s">
        <v>1</v>
      </c>
      <c r="E450" s="1" t="str">
        <f t="shared" si="13"/>
        <v>Gueckedou Conakry</v>
      </c>
      <c r="F450" s="7">
        <v>674</v>
      </c>
      <c r="BM450" s="49" t="s">
        <v>108</v>
      </c>
      <c r="BN450" s="49" t="s">
        <v>109</v>
      </c>
      <c r="BO450" s="86" t="str">
        <f t="shared" ref="BO450:BO513" si="14">CONCATENATE(BM450," ",BN450)</f>
        <v>GBACKEDOU GBESSOBA</v>
      </c>
      <c r="BP450" s="106">
        <v>66</v>
      </c>
    </row>
    <row r="451" spans="3:68" x14ac:dyDescent="0.2">
      <c r="C451" s="7" t="s">
        <v>19</v>
      </c>
      <c r="D451" s="7" t="s">
        <v>3</v>
      </c>
      <c r="E451" s="1" t="str">
        <f t="shared" si="13"/>
        <v>Gueckedou Beyla</v>
      </c>
      <c r="F451" s="7">
        <v>280</v>
      </c>
      <c r="BM451" s="49" t="s">
        <v>108</v>
      </c>
      <c r="BN451" s="49" t="s">
        <v>110</v>
      </c>
      <c r="BO451" s="86" t="str">
        <f t="shared" si="14"/>
        <v>GBACKEDOU KARALA</v>
      </c>
      <c r="BP451" s="106">
        <v>106</v>
      </c>
    </row>
    <row r="452" spans="3:68" x14ac:dyDescent="0.2">
      <c r="C452" s="7" t="s">
        <v>19</v>
      </c>
      <c r="D452" s="7" t="s">
        <v>4</v>
      </c>
      <c r="E452" s="1" t="str">
        <f t="shared" si="13"/>
        <v>Gueckedou Boffa</v>
      </c>
      <c r="F452" s="7">
        <v>748</v>
      </c>
      <c r="BM452" s="49" t="s">
        <v>108</v>
      </c>
      <c r="BN452" s="49" t="s">
        <v>111</v>
      </c>
      <c r="BO452" s="86" t="str">
        <f t="shared" si="14"/>
        <v>GBACKEDOU KOUMANDOU</v>
      </c>
      <c r="BP452" s="106">
        <v>81</v>
      </c>
    </row>
    <row r="453" spans="3:68" x14ac:dyDescent="0.2">
      <c r="C453" s="7" t="s">
        <v>19</v>
      </c>
      <c r="D453" s="7" t="s">
        <v>5</v>
      </c>
      <c r="E453" s="1" t="str">
        <f t="shared" si="13"/>
        <v>Gueckedou Boké</v>
      </c>
      <c r="F453" s="7">
        <v>902</v>
      </c>
      <c r="BM453" s="49" t="s">
        <v>108</v>
      </c>
      <c r="BN453" s="49" t="s">
        <v>112</v>
      </c>
      <c r="BO453" s="86" t="str">
        <f t="shared" si="14"/>
        <v>GBACKEDOU MOUSSADOU</v>
      </c>
      <c r="BP453" s="106">
        <v>47</v>
      </c>
    </row>
    <row r="454" spans="3:68" x14ac:dyDescent="0.2">
      <c r="C454" s="7" t="s">
        <v>19</v>
      </c>
      <c r="D454" s="7" t="s">
        <v>6</v>
      </c>
      <c r="E454" s="1" t="str">
        <f t="shared" si="13"/>
        <v>Gueckedou Coyah</v>
      </c>
      <c r="F454" s="7">
        <v>624</v>
      </c>
      <c r="BM454" s="49" t="s">
        <v>108</v>
      </c>
      <c r="BN454" s="49" t="s">
        <v>113</v>
      </c>
      <c r="BO454" s="86" t="str">
        <f t="shared" si="14"/>
        <v>GBACKEDOU NIONSOMORIDOU</v>
      </c>
      <c r="BP454" s="106">
        <v>62</v>
      </c>
    </row>
    <row r="455" spans="3:68" x14ac:dyDescent="0.2">
      <c r="C455" s="7" t="s">
        <v>19</v>
      </c>
      <c r="D455" s="7" t="s">
        <v>8</v>
      </c>
      <c r="E455" s="1" t="str">
        <f t="shared" si="13"/>
        <v>Gueckedou Dabola</v>
      </c>
      <c r="F455" s="7">
        <v>323</v>
      </c>
      <c r="BM455" s="49" t="s">
        <v>108</v>
      </c>
      <c r="BN455" s="49" t="s">
        <v>114</v>
      </c>
      <c r="BO455" s="86" t="str">
        <f t="shared" si="14"/>
        <v>GBACKEDOU SAMANA</v>
      </c>
      <c r="BP455" s="106">
        <v>102</v>
      </c>
    </row>
    <row r="456" spans="3:68" x14ac:dyDescent="0.2">
      <c r="C456" s="7" t="s">
        <v>19</v>
      </c>
      <c r="D456" s="7" t="s">
        <v>9</v>
      </c>
      <c r="E456" s="1" t="str">
        <f t="shared" si="13"/>
        <v>Gueckedou Dalaba</v>
      </c>
      <c r="F456" s="7">
        <v>449</v>
      </c>
      <c r="BM456" s="49" t="s">
        <v>108</v>
      </c>
      <c r="BN456" s="49" t="s">
        <v>115</v>
      </c>
      <c r="BO456" s="86" t="str">
        <f t="shared" si="14"/>
        <v>GBACKEDOU SINKO</v>
      </c>
      <c r="BP456" s="106">
        <v>31</v>
      </c>
    </row>
    <row r="457" spans="3:68" x14ac:dyDescent="0.2">
      <c r="C457" s="7" t="s">
        <v>19</v>
      </c>
      <c r="D457" s="7" t="s">
        <v>10</v>
      </c>
      <c r="E457" s="1" t="str">
        <f t="shared" ref="E457:E520" si="15">CONCATENATE(C457," ",D457)</f>
        <v>Gueckedou Dinguiraye</v>
      </c>
      <c r="F457" s="7">
        <v>438</v>
      </c>
      <c r="BM457" s="49" t="s">
        <v>108</v>
      </c>
      <c r="BN457" s="49" t="s">
        <v>116</v>
      </c>
      <c r="BO457" s="86" t="str">
        <f t="shared" si="14"/>
        <v>GBACKEDOU SOKOURALA</v>
      </c>
      <c r="BP457" s="106">
        <v>81</v>
      </c>
    </row>
    <row r="458" spans="3:68" x14ac:dyDescent="0.2">
      <c r="C458" s="7" t="s">
        <v>19</v>
      </c>
      <c r="D458" s="7" t="s">
        <v>13</v>
      </c>
      <c r="E458" s="1" t="str">
        <f t="shared" si="15"/>
        <v>Gueckedou Dubréka</v>
      </c>
      <c r="F458" s="7">
        <v>644</v>
      </c>
      <c r="BM458" s="49" t="s">
        <v>109</v>
      </c>
      <c r="BN458" s="49" t="s">
        <v>398</v>
      </c>
      <c r="BO458" s="86" t="str">
        <f t="shared" si="14"/>
        <v>GBESSOBA BEYLA COMMUNE</v>
      </c>
      <c r="BP458" s="106">
        <v>103</v>
      </c>
    </row>
    <row r="459" spans="3:68" x14ac:dyDescent="0.2">
      <c r="C459" s="7" t="s">
        <v>19</v>
      </c>
      <c r="D459" s="7" t="s">
        <v>14</v>
      </c>
      <c r="E459" s="1" t="str">
        <f t="shared" si="15"/>
        <v>Gueckedou Faranah</v>
      </c>
      <c r="F459" s="7">
        <v>214</v>
      </c>
      <c r="BM459" s="49" t="s">
        <v>109</v>
      </c>
      <c r="BN459" s="49" t="s">
        <v>104</v>
      </c>
      <c r="BO459" s="86" t="str">
        <f t="shared" si="14"/>
        <v>GBESSOBA BOOLA</v>
      </c>
      <c r="BP459" s="106">
        <v>145</v>
      </c>
    </row>
    <row r="460" spans="3:68" x14ac:dyDescent="0.2">
      <c r="C460" s="7" t="s">
        <v>19</v>
      </c>
      <c r="D460" s="7" t="s">
        <v>15</v>
      </c>
      <c r="E460" s="1" t="str">
        <f t="shared" si="15"/>
        <v>Gueckedou Forécaria</v>
      </c>
      <c r="F460" s="7">
        <v>674</v>
      </c>
      <c r="BM460" s="49" t="s">
        <v>109</v>
      </c>
      <c r="BN460" s="49" t="s">
        <v>105</v>
      </c>
      <c r="BO460" s="86" t="str">
        <f t="shared" si="14"/>
        <v>GBESSOBA DIASSODOU</v>
      </c>
      <c r="BP460" s="106">
        <v>69</v>
      </c>
    </row>
    <row r="461" spans="3:68" x14ac:dyDescent="0.2">
      <c r="C461" s="7" t="s">
        <v>19</v>
      </c>
      <c r="D461" s="7" t="s">
        <v>17</v>
      </c>
      <c r="E461" s="1" t="str">
        <f t="shared" si="15"/>
        <v>Gueckedou Fria</v>
      </c>
      <c r="F461" s="7">
        <v>764</v>
      </c>
      <c r="BM461" s="49" t="s">
        <v>109</v>
      </c>
      <c r="BN461" s="49" t="s">
        <v>106</v>
      </c>
      <c r="BO461" s="86" t="str">
        <f t="shared" si="14"/>
        <v>GBESSOBA DIARAGBELA</v>
      </c>
      <c r="BP461" s="106">
        <v>88</v>
      </c>
    </row>
    <row r="462" spans="3:68" x14ac:dyDescent="0.2">
      <c r="C462" s="7" t="s">
        <v>19</v>
      </c>
      <c r="D462" s="7" t="s">
        <v>18</v>
      </c>
      <c r="E462" s="1" t="str">
        <f t="shared" si="15"/>
        <v>Gueckedou Gaoual</v>
      </c>
      <c r="F462" s="7">
        <v>714</v>
      </c>
      <c r="BM462" s="49" t="s">
        <v>109</v>
      </c>
      <c r="BN462" s="49" t="s">
        <v>107</v>
      </c>
      <c r="BO462" s="86" t="str">
        <f t="shared" si="14"/>
        <v>GBESSOBA FOUALAH</v>
      </c>
      <c r="BP462" s="106">
        <v>50</v>
      </c>
    </row>
    <row r="463" spans="3:68" x14ac:dyDescent="0.2">
      <c r="C463" s="7" t="s">
        <v>19</v>
      </c>
      <c r="D463" s="7" t="s">
        <v>19</v>
      </c>
      <c r="E463" s="1" t="str">
        <f t="shared" si="15"/>
        <v>Gueckedou Gueckedou</v>
      </c>
      <c r="F463" s="7">
        <v>0</v>
      </c>
      <c r="BM463" s="49" t="s">
        <v>109</v>
      </c>
      <c r="BN463" s="49" t="s">
        <v>108</v>
      </c>
      <c r="BO463" s="86" t="str">
        <f t="shared" si="14"/>
        <v>GBESSOBA GBACKEDOU</v>
      </c>
      <c r="BP463" s="106">
        <v>66</v>
      </c>
    </row>
    <row r="464" spans="3:68" x14ac:dyDescent="0.2">
      <c r="C464" s="7" t="s">
        <v>19</v>
      </c>
      <c r="D464" s="7" t="s">
        <v>20</v>
      </c>
      <c r="E464" s="1" t="str">
        <f t="shared" si="15"/>
        <v>Gueckedou Kankan</v>
      </c>
      <c r="F464" s="7">
        <v>275</v>
      </c>
      <c r="BM464" s="49" t="s">
        <v>109</v>
      </c>
      <c r="BN464" s="49" t="s">
        <v>109</v>
      </c>
      <c r="BO464" s="86" t="str">
        <f t="shared" si="14"/>
        <v>GBESSOBA GBESSOBA</v>
      </c>
      <c r="BP464" s="107">
        <v>0</v>
      </c>
    </row>
    <row r="465" spans="3:68" x14ac:dyDescent="0.2">
      <c r="C465" s="7" t="s">
        <v>19</v>
      </c>
      <c r="D465" s="7" t="s">
        <v>22</v>
      </c>
      <c r="E465" s="1" t="str">
        <f t="shared" si="15"/>
        <v>Gueckedou Kérouané</v>
      </c>
      <c r="F465" s="7">
        <v>420</v>
      </c>
      <c r="BM465" s="49" t="s">
        <v>109</v>
      </c>
      <c r="BN465" s="49" t="s">
        <v>110</v>
      </c>
      <c r="BO465" s="86" t="str">
        <f t="shared" si="14"/>
        <v>GBESSOBA KARALA</v>
      </c>
      <c r="BP465" s="106">
        <v>131</v>
      </c>
    </row>
    <row r="466" spans="3:68" x14ac:dyDescent="0.2">
      <c r="C466" s="7" t="s">
        <v>19</v>
      </c>
      <c r="D466" s="7" t="s">
        <v>23</v>
      </c>
      <c r="E466" s="1" t="str">
        <f t="shared" si="15"/>
        <v>Gueckedou Kindia</v>
      </c>
      <c r="F466" s="7">
        <v>537</v>
      </c>
      <c r="BM466" s="49" t="s">
        <v>109</v>
      </c>
      <c r="BN466" s="49" t="s">
        <v>111</v>
      </c>
      <c r="BO466" s="86" t="str">
        <f t="shared" si="14"/>
        <v>GBESSOBA KOUMANDOU</v>
      </c>
      <c r="BP466" s="106">
        <v>85</v>
      </c>
    </row>
    <row r="467" spans="3:68" x14ac:dyDescent="0.2">
      <c r="C467" s="7" t="s">
        <v>19</v>
      </c>
      <c r="D467" s="7" t="s">
        <v>24</v>
      </c>
      <c r="E467" s="1" t="str">
        <f t="shared" si="15"/>
        <v>Gueckedou Kissidgou</v>
      </c>
      <c r="F467" s="7">
        <v>93</v>
      </c>
      <c r="BM467" s="49" t="s">
        <v>109</v>
      </c>
      <c r="BN467" s="49" t="s">
        <v>112</v>
      </c>
      <c r="BO467" s="86" t="str">
        <f t="shared" si="14"/>
        <v>GBESSOBA MOUSSADOU</v>
      </c>
      <c r="BP467" s="106">
        <v>93</v>
      </c>
    </row>
    <row r="468" spans="3:68" x14ac:dyDescent="0.2">
      <c r="C468" s="7" t="s">
        <v>19</v>
      </c>
      <c r="D468" s="7" t="s">
        <v>25</v>
      </c>
      <c r="E468" s="1" t="str">
        <f t="shared" si="15"/>
        <v>Gueckedou Koubia</v>
      </c>
      <c r="F468" s="7">
        <v>599</v>
      </c>
      <c r="BM468" s="49" t="s">
        <v>109</v>
      </c>
      <c r="BN468" s="49" t="s">
        <v>113</v>
      </c>
      <c r="BO468" s="86" t="str">
        <f t="shared" si="14"/>
        <v>GBESSOBA NIONSOMORIDOU</v>
      </c>
      <c r="BP468" s="106">
        <v>128</v>
      </c>
    </row>
    <row r="469" spans="3:68" x14ac:dyDescent="0.2">
      <c r="C469" s="7" t="s">
        <v>19</v>
      </c>
      <c r="D469" s="7" t="s">
        <v>26</v>
      </c>
      <c r="E469" s="1" t="str">
        <f t="shared" si="15"/>
        <v>Gueckedou Koundara</v>
      </c>
      <c r="F469" s="7">
        <v>804</v>
      </c>
      <c r="BM469" s="49" t="s">
        <v>109</v>
      </c>
      <c r="BN469" s="49" t="s">
        <v>114</v>
      </c>
      <c r="BO469" s="86" t="str">
        <f t="shared" si="14"/>
        <v>GBESSOBA SAMANA</v>
      </c>
      <c r="BP469" s="106">
        <v>97</v>
      </c>
    </row>
    <row r="470" spans="3:68" x14ac:dyDescent="0.2">
      <c r="C470" s="7" t="s">
        <v>19</v>
      </c>
      <c r="D470" s="7" t="s">
        <v>27</v>
      </c>
      <c r="E470" s="1" t="str">
        <f t="shared" si="15"/>
        <v>Gueckedou Kouroussa</v>
      </c>
      <c r="F470" s="7">
        <v>370</v>
      </c>
      <c r="BM470" s="49" t="s">
        <v>109</v>
      </c>
      <c r="BN470" s="49" t="s">
        <v>115</v>
      </c>
      <c r="BO470" s="86" t="str">
        <f t="shared" si="14"/>
        <v>GBESSOBA SINKO</v>
      </c>
      <c r="BP470" s="106">
        <v>35</v>
      </c>
    </row>
    <row r="471" spans="3:68" x14ac:dyDescent="0.2">
      <c r="C471" s="7" t="s">
        <v>19</v>
      </c>
      <c r="D471" s="7" t="s">
        <v>28</v>
      </c>
      <c r="E471" s="1" t="str">
        <f t="shared" si="15"/>
        <v>Gueckedou Labé</v>
      </c>
      <c r="F471" s="7">
        <v>539</v>
      </c>
      <c r="BM471" s="49" t="s">
        <v>109</v>
      </c>
      <c r="BN471" s="49" t="s">
        <v>116</v>
      </c>
      <c r="BO471" s="86" t="str">
        <f t="shared" si="14"/>
        <v>GBESSOBA SOKOURALA</v>
      </c>
      <c r="BP471" s="106">
        <v>85</v>
      </c>
    </row>
    <row r="472" spans="3:68" x14ac:dyDescent="0.2">
      <c r="C472" s="7" t="s">
        <v>19</v>
      </c>
      <c r="D472" s="7" t="s">
        <v>29</v>
      </c>
      <c r="E472" s="1" t="str">
        <f t="shared" si="15"/>
        <v>Gueckedou Lélouma</v>
      </c>
      <c r="F472" s="7">
        <v>609</v>
      </c>
      <c r="BM472" s="49" t="s">
        <v>110</v>
      </c>
      <c r="BN472" s="49" t="s">
        <v>398</v>
      </c>
      <c r="BO472" s="86" t="str">
        <f t="shared" si="14"/>
        <v>KARALA BEYLA COMMUNE</v>
      </c>
      <c r="BP472" s="106">
        <v>143</v>
      </c>
    </row>
    <row r="473" spans="3:68" x14ac:dyDescent="0.2">
      <c r="C473" s="7" t="s">
        <v>19</v>
      </c>
      <c r="D473" s="7" t="s">
        <v>30</v>
      </c>
      <c r="E473" s="1" t="str">
        <f t="shared" si="15"/>
        <v xml:space="preserve">Gueckedou Lola </v>
      </c>
      <c r="F473" s="7">
        <v>290</v>
      </c>
      <c r="BM473" s="49" t="s">
        <v>110</v>
      </c>
      <c r="BN473" s="49" t="s">
        <v>104</v>
      </c>
      <c r="BO473" s="86" t="str">
        <f t="shared" si="14"/>
        <v>KARALA BOOLA</v>
      </c>
      <c r="BP473" s="106">
        <v>185</v>
      </c>
    </row>
    <row r="474" spans="3:68" x14ac:dyDescent="0.2">
      <c r="C474" s="7" t="s">
        <v>19</v>
      </c>
      <c r="D474" s="7" t="s">
        <v>31</v>
      </c>
      <c r="E474" s="1" t="str">
        <f t="shared" si="15"/>
        <v>Gueckedou Macenta</v>
      </c>
      <c r="F474" s="7">
        <v>100</v>
      </c>
      <c r="BM474" s="49" t="s">
        <v>110</v>
      </c>
      <c r="BN474" s="49" t="s">
        <v>105</v>
      </c>
      <c r="BO474" s="86" t="str">
        <f t="shared" si="14"/>
        <v>KARALA DIASSODOU</v>
      </c>
      <c r="BP474" s="106">
        <v>42</v>
      </c>
    </row>
    <row r="475" spans="3:68" x14ac:dyDescent="0.2">
      <c r="C475" s="7" t="s">
        <v>19</v>
      </c>
      <c r="D475" s="7" t="s">
        <v>32</v>
      </c>
      <c r="E475" s="1" t="str">
        <f t="shared" si="15"/>
        <v>Gueckedou Mali</v>
      </c>
      <c r="F475" s="7">
        <v>659</v>
      </c>
      <c r="BM475" s="49" t="s">
        <v>110</v>
      </c>
      <c r="BN475" s="49" t="s">
        <v>106</v>
      </c>
      <c r="BO475" s="86" t="str">
        <f t="shared" si="14"/>
        <v>KARALA DIARAGBELA</v>
      </c>
      <c r="BP475" s="106">
        <v>128</v>
      </c>
    </row>
    <row r="476" spans="3:68" x14ac:dyDescent="0.2">
      <c r="C476" s="7" t="s">
        <v>19</v>
      </c>
      <c r="D476" s="7" t="s">
        <v>33</v>
      </c>
      <c r="E476" s="1" t="str">
        <f t="shared" si="15"/>
        <v>Gueckedou Mamou</v>
      </c>
      <c r="F476" s="7">
        <v>395</v>
      </c>
      <c r="BM476" s="49" t="s">
        <v>110</v>
      </c>
      <c r="BN476" s="49" t="s">
        <v>107</v>
      </c>
      <c r="BO476" s="86" t="str">
        <f t="shared" si="14"/>
        <v>KARALA FOUALAH</v>
      </c>
      <c r="BP476" s="106">
        <v>55</v>
      </c>
    </row>
    <row r="477" spans="3:68" x14ac:dyDescent="0.2">
      <c r="C477" s="7" t="s">
        <v>19</v>
      </c>
      <c r="D477" s="7" t="s">
        <v>34</v>
      </c>
      <c r="E477" s="1" t="str">
        <f t="shared" si="15"/>
        <v>Gueckedou Mandiana</v>
      </c>
      <c r="F477" s="7">
        <v>365</v>
      </c>
      <c r="BM477" s="49" t="s">
        <v>110</v>
      </c>
      <c r="BN477" s="49" t="s">
        <v>108</v>
      </c>
      <c r="BO477" s="86" t="str">
        <f t="shared" si="14"/>
        <v>KARALA GBACKEDOU</v>
      </c>
      <c r="BP477" s="106">
        <v>106</v>
      </c>
    </row>
    <row r="478" spans="3:68" x14ac:dyDescent="0.2">
      <c r="C478" s="7" t="s">
        <v>19</v>
      </c>
      <c r="D478" s="7" t="s">
        <v>12</v>
      </c>
      <c r="E478" s="1" t="str">
        <f t="shared" si="15"/>
        <v>Gueckedou N'zerekoré</v>
      </c>
      <c r="F478" s="7">
        <v>256</v>
      </c>
      <c r="BM478" s="49" t="s">
        <v>110</v>
      </c>
      <c r="BN478" s="49" t="s">
        <v>109</v>
      </c>
      <c r="BO478" s="86" t="str">
        <f t="shared" si="14"/>
        <v>KARALA GBESSOBA</v>
      </c>
      <c r="BP478" s="106">
        <v>131</v>
      </c>
    </row>
    <row r="479" spans="3:68" x14ac:dyDescent="0.2">
      <c r="C479" s="7" t="s">
        <v>19</v>
      </c>
      <c r="D479" s="7" t="s">
        <v>35</v>
      </c>
      <c r="E479" s="1" t="str">
        <f t="shared" si="15"/>
        <v>Gueckedou Pita</v>
      </c>
      <c r="F479" s="7">
        <v>499</v>
      </c>
      <c r="BM479" s="49" t="s">
        <v>110</v>
      </c>
      <c r="BN479" s="49" t="s">
        <v>110</v>
      </c>
      <c r="BO479" s="86" t="str">
        <f t="shared" si="14"/>
        <v>KARALA KARALA</v>
      </c>
      <c r="BP479" s="107">
        <v>0</v>
      </c>
    </row>
    <row r="480" spans="3:68" x14ac:dyDescent="0.2">
      <c r="C480" s="7" t="s">
        <v>19</v>
      </c>
      <c r="D480" s="7" t="s">
        <v>36</v>
      </c>
      <c r="E480" s="1" t="str">
        <f t="shared" si="15"/>
        <v>Gueckedou Siguiri</v>
      </c>
      <c r="F480" s="7">
        <v>705</v>
      </c>
      <c r="BM480" s="49" t="s">
        <v>110</v>
      </c>
      <c r="BN480" s="49" t="s">
        <v>111</v>
      </c>
      <c r="BO480" s="86" t="str">
        <f t="shared" si="14"/>
        <v>KARALA KOUMANDOU</v>
      </c>
      <c r="BP480" s="106">
        <v>126</v>
      </c>
    </row>
    <row r="481" spans="3:68" x14ac:dyDescent="0.2">
      <c r="C481" s="7" t="s">
        <v>19</v>
      </c>
      <c r="D481" s="7" t="s">
        <v>37</v>
      </c>
      <c r="E481" s="1" t="str">
        <f t="shared" si="15"/>
        <v>Gueckedou Télémilé</v>
      </c>
      <c r="F481" s="7">
        <v>674</v>
      </c>
      <c r="BM481" s="49" t="s">
        <v>110</v>
      </c>
      <c r="BN481" s="49" t="s">
        <v>112</v>
      </c>
      <c r="BO481" s="86" t="str">
        <f t="shared" si="14"/>
        <v>KARALA MOUSSADOU</v>
      </c>
      <c r="BP481" s="106">
        <v>133</v>
      </c>
    </row>
    <row r="482" spans="3:68" x14ac:dyDescent="0.2">
      <c r="C482" s="7" t="s">
        <v>19</v>
      </c>
      <c r="D482" s="7" t="s">
        <v>2</v>
      </c>
      <c r="E482" s="1" t="str">
        <f t="shared" si="15"/>
        <v>Gueckedou Tougué</v>
      </c>
      <c r="F482" s="7">
        <v>624</v>
      </c>
      <c r="BM482" s="49" t="s">
        <v>110</v>
      </c>
      <c r="BN482" s="49" t="s">
        <v>113</v>
      </c>
      <c r="BO482" s="86" t="str">
        <f t="shared" si="14"/>
        <v>KARALA NIONSOMORIDOU</v>
      </c>
      <c r="BP482" s="106">
        <v>168</v>
      </c>
    </row>
    <row r="483" spans="3:68" x14ac:dyDescent="0.2">
      <c r="C483" s="7" t="s">
        <v>19</v>
      </c>
      <c r="D483" s="7" t="s">
        <v>38</v>
      </c>
      <c r="E483" s="1" t="str">
        <f t="shared" si="15"/>
        <v>Gueckedou Yomou</v>
      </c>
      <c r="F483" s="7">
        <v>315</v>
      </c>
      <c r="BM483" s="49" t="s">
        <v>110</v>
      </c>
      <c r="BN483" s="49" t="s">
        <v>114</v>
      </c>
      <c r="BO483" s="86" t="str">
        <f t="shared" si="14"/>
        <v>KARALA SAMANA</v>
      </c>
      <c r="BP483" s="106">
        <v>89</v>
      </c>
    </row>
    <row r="484" spans="3:68" x14ac:dyDescent="0.2">
      <c r="C484" s="7" t="s">
        <v>20</v>
      </c>
      <c r="D484" s="1" t="s">
        <v>1</v>
      </c>
      <c r="E484" s="1" t="str">
        <f t="shared" si="15"/>
        <v>Kankan Conakry</v>
      </c>
      <c r="F484" s="7">
        <v>690</v>
      </c>
      <c r="BM484" s="49" t="s">
        <v>110</v>
      </c>
      <c r="BN484" s="49" t="s">
        <v>115</v>
      </c>
      <c r="BO484" s="86" t="str">
        <f t="shared" si="14"/>
        <v>KARALA SINKO</v>
      </c>
      <c r="BP484" s="106">
        <v>76</v>
      </c>
    </row>
    <row r="485" spans="3:68" x14ac:dyDescent="0.2">
      <c r="C485" s="7" t="s">
        <v>20</v>
      </c>
      <c r="D485" s="7" t="s">
        <v>3</v>
      </c>
      <c r="E485" s="1" t="str">
        <f t="shared" si="15"/>
        <v>Kankan Beyla</v>
      </c>
      <c r="F485" s="7">
        <v>260</v>
      </c>
      <c r="BM485" s="49" t="s">
        <v>110</v>
      </c>
      <c r="BN485" s="49" t="s">
        <v>116</v>
      </c>
      <c r="BO485" s="86" t="str">
        <f t="shared" si="14"/>
        <v>KARALA SOKOURALA</v>
      </c>
      <c r="BP485" s="106">
        <v>126</v>
      </c>
    </row>
    <row r="486" spans="3:68" x14ac:dyDescent="0.2">
      <c r="C486" s="7" t="s">
        <v>20</v>
      </c>
      <c r="D486" s="7" t="s">
        <v>4</v>
      </c>
      <c r="E486" s="1" t="str">
        <f t="shared" si="15"/>
        <v>Kankan Boffa</v>
      </c>
      <c r="F486" s="7">
        <v>764</v>
      </c>
      <c r="BM486" s="49" t="s">
        <v>111</v>
      </c>
      <c r="BN486" s="49" t="s">
        <v>398</v>
      </c>
      <c r="BO486" s="86" t="str">
        <f t="shared" si="14"/>
        <v>KOUMANDOU BEYLA COMMUNE</v>
      </c>
      <c r="BP486" s="106">
        <v>118</v>
      </c>
    </row>
    <row r="487" spans="3:68" x14ac:dyDescent="0.2">
      <c r="C487" s="7" t="s">
        <v>20</v>
      </c>
      <c r="D487" s="7" t="s">
        <v>5</v>
      </c>
      <c r="E487" s="1" t="str">
        <f t="shared" si="15"/>
        <v>Kankan Boké</v>
      </c>
      <c r="F487" s="7">
        <v>918</v>
      </c>
      <c r="BM487" s="49" t="s">
        <v>111</v>
      </c>
      <c r="BN487" s="49" t="s">
        <v>104</v>
      </c>
      <c r="BO487" s="86" t="str">
        <f t="shared" si="14"/>
        <v>KOUMANDOU BOOLA</v>
      </c>
      <c r="BP487" s="106">
        <v>160</v>
      </c>
    </row>
    <row r="488" spans="3:68" x14ac:dyDescent="0.2">
      <c r="C488" s="7" t="s">
        <v>20</v>
      </c>
      <c r="D488" s="7" t="s">
        <v>6</v>
      </c>
      <c r="E488" s="1" t="str">
        <f t="shared" si="15"/>
        <v>Kankan Coyah</v>
      </c>
      <c r="F488" s="7">
        <v>640</v>
      </c>
      <c r="BM488" s="49" t="s">
        <v>111</v>
      </c>
      <c r="BN488" s="49" t="s">
        <v>105</v>
      </c>
      <c r="BO488" s="86" t="str">
        <f t="shared" si="14"/>
        <v>KOUMANDOU DIASSODOU</v>
      </c>
      <c r="BP488" s="106">
        <v>126</v>
      </c>
    </row>
    <row r="489" spans="3:68" x14ac:dyDescent="0.2">
      <c r="C489" s="7" t="s">
        <v>20</v>
      </c>
      <c r="D489" s="7" t="s">
        <v>8</v>
      </c>
      <c r="E489" s="1" t="str">
        <f t="shared" si="15"/>
        <v>Kankan Dabola</v>
      </c>
      <c r="F489" s="7">
        <v>260</v>
      </c>
      <c r="BM489" s="49" t="s">
        <v>111</v>
      </c>
      <c r="BN489" s="49" t="s">
        <v>106</v>
      </c>
      <c r="BO489" s="86" t="str">
        <f t="shared" si="14"/>
        <v>KOUMANDOU DIARAGBELA</v>
      </c>
      <c r="BP489" s="106">
        <v>103</v>
      </c>
    </row>
    <row r="490" spans="3:68" x14ac:dyDescent="0.2">
      <c r="C490" s="7" t="s">
        <v>20</v>
      </c>
      <c r="D490" s="7" t="s">
        <v>9</v>
      </c>
      <c r="E490" s="1" t="str">
        <f t="shared" si="15"/>
        <v>Kankan Dalaba</v>
      </c>
      <c r="F490" s="7">
        <v>165</v>
      </c>
      <c r="BM490" s="49" t="s">
        <v>111</v>
      </c>
      <c r="BN490" s="49" t="s">
        <v>107</v>
      </c>
      <c r="BO490" s="86" t="str">
        <f t="shared" si="14"/>
        <v>KOUMANDOU FOUALAH</v>
      </c>
      <c r="BP490" s="106">
        <v>91</v>
      </c>
    </row>
    <row r="491" spans="3:68" x14ac:dyDescent="0.2">
      <c r="C491" s="7" t="s">
        <v>20</v>
      </c>
      <c r="D491" s="7" t="s">
        <v>10</v>
      </c>
      <c r="E491" s="1" t="str">
        <f t="shared" si="15"/>
        <v>Kankan Dinguiraye</v>
      </c>
      <c r="F491" s="7">
        <v>375</v>
      </c>
      <c r="BM491" s="49" t="s">
        <v>111</v>
      </c>
      <c r="BN491" s="49" t="s">
        <v>108</v>
      </c>
      <c r="BO491" s="86" t="str">
        <f t="shared" si="14"/>
        <v>KOUMANDOU GBACKEDOU</v>
      </c>
      <c r="BP491" s="106">
        <v>81</v>
      </c>
    </row>
    <row r="492" spans="3:68" x14ac:dyDescent="0.2">
      <c r="C492" s="7" t="s">
        <v>20</v>
      </c>
      <c r="D492" s="7" t="s">
        <v>13</v>
      </c>
      <c r="E492" s="1" t="str">
        <f t="shared" si="15"/>
        <v>Kankan Dubréka</v>
      </c>
      <c r="F492" s="7">
        <v>648</v>
      </c>
      <c r="BM492" s="49" t="s">
        <v>111</v>
      </c>
      <c r="BN492" s="49" t="s">
        <v>109</v>
      </c>
      <c r="BO492" s="86" t="str">
        <f t="shared" si="14"/>
        <v>KOUMANDOU GBESSOBA</v>
      </c>
      <c r="BP492" s="106">
        <v>85</v>
      </c>
    </row>
    <row r="493" spans="3:68" x14ac:dyDescent="0.2">
      <c r="C493" s="7" t="s">
        <v>20</v>
      </c>
      <c r="D493" s="7" t="s">
        <v>14</v>
      </c>
      <c r="E493" s="1" t="str">
        <f t="shared" si="15"/>
        <v>Kankan Faranah</v>
      </c>
      <c r="F493" s="7">
        <v>328</v>
      </c>
      <c r="BM493" s="49" t="s">
        <v>111</v>
      </c>
      <c r="BN493" s="49" t="s">
        <v>110</v>
      </c>
      <c r="BO493" s="86" t="str">
        <f t="shared" si="14"/>
        <v>KOUMANDOU KARALA</v>
      </c>
      <c r="BP493" s="106">
        <v>126</v>
      </c>
    </row>
    <row r="494" spans="3:68" x14ac:dyDescent="0.2">
      <c r="C494" s="7" t="s">
        <v>20</v>
      </c>
      <c r="D494" s="7" t="s">
        <v>15</v>
      </c>
      <c r="E494" s="1" t="str">
        <f t="shared" si="15"/>
        <v>Kankan Forécaria</v>
      </c>
      <c r="F494" s="7">
        <v>690</v>
      </c>
      <c r="BM494" s="49" t="s">
        <v>111</v>
      </c>
      <c r="BN494" s="49" t="s">
        <v>111</v>
      </c>
      <c r="BO494" s="86" t="str">
        <f t="shared" si="14"/>
        <v>KOUMANDOU KOUMANDOU</v>
      </c>
      <c r="BP494" s="107">
        <v>0</v>
      </c>
    </row>
    <row r="495" spans="3:68" x14ac:dyDescent="0.2">
      <c r="C495" s="7" t="s">
        <v>20</v>
      </c>
      <c r="D495" s="7" t="s">
        <v>17</v>
      </c>
      <c r="E495" s="1" t="str">
        <f t="shared" si="15"/>
        <v>Kankan Fria</v>
      </c>
      <c r="F495" s="7">
        <v>780</v>
      </c>
      <c r="BM495" s="49" t="s">
        <v>111</v>
      </c>
      <c r="BN495" s="49" t="s">
        <v>112</v>
      </c>
      <c r="BO495" s="86" t="str">
        <f t="shared" si="14"/>
        <v>KOUMANDOU MOUSSADOU</v>
      </c>
      <c r="BP495" s="106">
        <v>108</v>
      </c>
    </row>
    <row r="496" spans="3:68" x14ac:dyDescent="0.2">
      <c r="C496" s="7" t="s">
        <v>20</v>
      </c>
      <c r="D496" s="7" t="s">
        <v>18</v>
      </c>
      <c r="E496" s="1" t="str">
        <f t="shared" si="15"/>
        <v>Kankan Gaoual</v>
      </c>
      <c r="F496" s="7">
        <v>730</v>
      </c>
      <c r="BM496" s="49" t="s">
        <v>111</v>
      </c>
      <c r="BN496" s="49" t="s">
        <v>113</v>
      </c>
      <c r="BO496" s="86" t="str">
        <f t="shared" si="14"/>
        <v>KOUMANDOU NIONSOMORIDOU</v>
      </c>
      <c r="BP496" s="106">
        <v>143</v>
      </c>
    </row>
    <row r="497" spans="3:68" x14ac:dyDescent="0.2">
      <c r="C497" s="7" t="s">
        <v>20</v>
      </c>
      <c r="D497" s="7" t="s">
        <v>19</v>
      </c>
      <c r="E497" s="1" t="str">
        <f t="shared" si="15"/>
        <v>Kankan Gueckedou</v>
      </c>
      <c r="F497" s="7">
        <v>275</v>
      </c>
      <c r="BM497" s="49" t="s">
        <v>111</v>
      </c>
      <c r="BN497" s="49" t="s">
        <v>114</v>
      </c>
      <c r="BO497" s="86" t="str">
        <f t="shared" si="14"/>
        <v>KOUMANDOU SAMANA</v>
      </c>
      <c r="BP497" s="106">
        <v>112</v>
      </c>
    </row>
    <row r="498" spans="3:68" x14ac:dyDescent="0.2">
      <c r="C498" s="7" t="s">
        <v>20</v>
      </c>
      <c r="D498" s="7" t="s">
        <v>20</v>
      </c>
      <c r="E498" s="1" t="str">
        <f t="shared" si="15"/>
        <v>Kankan Kankan</v>
      </c>
      <c r="F498" s="7">
        <v>0</v>
      </c>
      <c r="BM498" s="49" t="s">
        <v>111</v>
      </c>
      <c r="BN498" s="49" t="s">
        <v>115</v>
      </c>
      <c r="BO498" s="86" t="str">
        <f t="shared" si="14"/>
        <v>KOUMANDOU SINKO</v>
      </c>
      <c r="BP498" s="106">
        <v>50</v>
      </c>
    </row>
    <row r="499" spans="3:68" x14ac:dyDescent="0.2">
      <c r="C499" s="7" t="s">
        <v>20</v>
      </c>
      <c r="D499" s="7" t="s">
        <v>22</v>
      </c>
      <c r="E499" s="1" t="str">
        <f t="shared" si="15"/>
        <v>Kankan Kérouané</v>
      </c>
      <c r="F499" s="7">
        <v>175</v>
      </c>
      <c r="BM499" s="49" t="s">
        <v>111</v>
      </c>
      <c r="BN499" s="49" t="s">
        <v>116</v>
      </c>
      <c r="BO499" s="86" t="str">
        <f t="shared" si="14"/>
        <v>KOUMANDOU SOKOURALA</v>
      </c>
      <c r="BP499" s="106">
        <v>12</v>
      </c>
    </row>
    <row r="500" spans="3:68" x14ac:dyDescent="0.2">
      <c r="C500" s="7" t="s">
        <v>20</v>
      </c>
      <c r="D500" s="7" t="s">
        <v>23</v>
      </c>
      <c r="E500" s="1" t="str">
        <f t="shared" si="15"/>
        <v>Kankan Kindia</v>
      </c>
      <c r="F500" s="7">
        <v>553</v>
      </c>
      <c r="BM500" s="49" t="s">
        <v>397</v>
      </c>
      <c r="BN500" s="49" t="s">
        <v>95</v>
      </c>
      <c r="BO500" s="86" t="str">
        <f t="shared" si="14"/>
        <v>LOLA COMMUNE BOSSOU</v>
      </c>
      <c r="BP500" s="105">
        <v>18</v>
      </c>
    </row>
    <row r="501" spans="3:68" x14ac:dyDescent="0.2">
      <c r="C501" s="7" t="s">
        <v>20</v>
      </c>
      <c r="D501" s="7" t="s">
        <v>24</v>
      </c>
      <c r="E501" s="1" t="str">
        <f t="shared" si="15"/>
        <v>Kankan Kissidgou</v>
      </c>
      <c r="F501" s="7">
        <v>190</v>
      </c>
      <c r="BM501" s="49" t="s">
        <v>397</v>
      </c>
      <c r="BN501" s="49" t="s">
        <v>96</v>
      </c>
      <c r="BO501" s="86" t="str">
        <f t="shared" si="14"/>
        <v>LOLA COMMUNE FOUMBADOU</v>
      </c>
      <c r="BP501" s="105">
        <v>53</v>
      </c>
    </row>
    <row r="502" spans="3:68" x14ac:dyDescent="0.2">
      <c r="C502" s="7" t="s">
        <v>20</v>
      </c>
      <c r="D502" s="7" t="s">
        <v>25</v>
      </c>
      <c r="E502" s="1" t="str">
        <f t="shared" si="15"/>
        <v>Kankan Koubia</v>
      </c>
      <c r="F502" s="7">
        <v>615</v>
      </c>
      <c r="BM502" s="49" t="s">
        <v>397</v>
      </c>
      <c r="BN502" s="49" t="s">
        <v>97</v>
      </c>
      <c r="BO502" s="86" t="str">
        <f t="shared" si="14"/>
        <v>LOLA COMMUNE GAMA BEREMA</v>
      </c>
      <c r="BP502" s="105">
        <v>42</v>
      </c>
    </row>
    <row r="503" spans="3:68" x14ac:dyDescent="0.2">
      <c r="C503" s="7" t="s">
        <v>20</v>
      </c>
      <c r="D503" s="7" t="s">
        <v>26</v>
      </c>
      <c r="E503" s="1" t="str">
        <f t="shared" si="15"/>
        <v>Kankan Koundara</v>
      </c>
      <c r="F503" s="7">
        <v>820</v>
      </c>
      <c r="BM503" s="49" t="s">
        <v>397</v>
      </c>
      <c r="BN503" s="49" t="s">
        <v>98</v>
      </c>
      <c r="BO503" s="86" t="str">
        <f t="shared" si="14"/>
        <v>LOLA COMMUNE GUEASSO</v>
      </c>
      <c r="BP503" s="105">
        <v>53</v>
      </c>
    </row>
    <row r="504" spans="3:68" x14ac:dyDescent="0.2">
      <c r="C504" s="7" t="s">
        <v>20</v>
      </c>
      <c r="D504" s="7" t="s">
        <v>27</v>
      </c>
      <c r="E504" s="1" t="str">
        <f t="shared" si="15"/>
        <v>Kankan Kouroussa</v>
      </c>
      <c r="F504" s="7">
        <v>92</v>
      </c>
      <c r="BM504" s="49" t="s">
        <v>397</v>
      </c>
      <c r="BN504" s="49" t="s">
        <v>99</v>
      </c>
      <c r="BO504" s="86" t="str">
        <f t="shared" si="14"/>
        <v>LOLA COMMUNE KOKOTA</v>
      </c>
      <c r="BP504" s="105">
        <v>15</v>
      </c>
    </row>
    <row r="505" spans="3:68" x14ac:dyDescent="0.2">
      <c r="C505" s="7" t="s">
        <v>20</v>
      </c>
      <c r="D505" s="7" t="s">
        <v>28</v>
      </c>
      <c r="E505" s="1" t="str">
        <f t="shared" si="15"/>
        <v>Kankan Labé</v>
      </c>
      <c r="F505" s="7">
        <v>555</v>
      </c>
      <c r="BM505" s="49" t="s">
        <v>397</v>
      </c>
      <c r="BN505" s="49" t="s">
        <v>100</v>
      </c>
      <c r="BO505" s="86" t="str">
        <f t="shared" si="14"/>
        <v>LOLA COMMUNE LAINE</v>
      </c>
      <c r="BP505" s="105">
        <v>32</v>
      </c>
    </row>
    <row r="506" spans="3:68" x14ac:dyDescent="0.2">
      <c r="C506" s="7" t="s">
        <v>20</v>
      </c>
      <c r="D506" s="7" t="s">
        <v>29</v>
      </c>
      <c r="E506" s="1" t="str">
        <f t="shared" si="15"/>
        <v>Kankan Lélouma</v>
      </c>
      <c r="F506" s="7">
        <v>625</v>
      </c>
      <c r="BM506" s="49" t="s">
        <v>397</v>
      </c>
      <c r="BN506" s="49" t="s">
        <v>397</v>
      </c>
      <c r="BO506" s="86" t="str">
        <f t="shared" si="14"/>
        <v>LOLA COMMUNE LOLA COMMUNE</v>
      </c>
      <c r="BP506" s="104">
        <v>0</v>
      </c>
    </row>
    <row r="507" spans="3:68" x14ac:dyDescent="0.2">
      <c r="C507" s="7" t="s">
        <v>20</v>
      </c>
      <c r="D507" s="7" t="s">
        <v>30</v>
      </c>
      <c r="E507" s="1" t="str">
        <f t="shared" si="15"/>
        <v xml:space="preserve">Kankan Lola </v>
      </c>
      <c r="F507" s="7">
        <v>435</v>
      </c>
      <c r="BM507" s="49" t="s">
        <v>397</v>
      </c>
      <c r="BN507" s="49" t="s">
        <v>101</v>
      </c>
      <c r="BO507" s="86" t="str">
        <f t="shared" si="14"/>
        <v>LOLA COMMUNE NZOO</v>
      </c>
      <c r="BP507" s="105">
        <v>33</v>
      </c>
    </row>
    <row r="508" spans="3:68" x14ac:dyDescent="0.2">
      <c r="C508" s="7" t="s">
        <v>20</v>
      </c>
      <c r="D508" s="7" t="s">
        <v>31</v>
      </c>
      <c r="E508" s="1" t="str">
        <f t="shared" si="15"/>
        <v>Kankan Macenta</v>
      </c>
      <c r="F508" s="7">
        <v>280</v>
      </c>
      <c r="BM508" s="49" t="s">
        <v>397</v>
      </c>
      <c r="BN508" s="49" t="s">
        <v>102</v>
      </c>
      <c r="BO508" s="86" t="str">
        <f t="shared" si="14"/>
        <v>LOLA COMMUNE TOUNKARATA</v>
      </c>
      <c r="BP508" s="105">
        <v>56</v>
      </c>
    </row>
    <row r="509" spans="3:68" x14ac:dyDescent="0.2">
      <c r="C509" s="7" t="s">
        <v>20</v>
      </c>
      <c r="D509" s="7" t="s">
        <v>32</v>
      </c>
      <c r="E509" s="1" t="str">
        <f t="shared" si="15"/>
        <v>Kankan Mali</v>
      </c>
      <c r="F509" s="7">
        <v>675</v>
      </c>
      <c r="BM509" s="49" t="s">
        <v>101</v>
      </c>
      <c r="BN509" s="49" t="s">
        <v>95</v>
      </c>
      <c r="BO509" s="86" t="str">
        <f t="shared" si="14"/>
        <v>NZOO BOSSOU</v>
      </c>
      <c r="BP509" s="105">
        <v>45</v>
      </c>
    </row>
    <row r="510" spans="3:68" x14ac:dyDescent="0.2">
      <c r="C510" s="7" t="s">
        <v>20</v>
      </c>
      <c r="D510" s="7" t="s">
        <v>33</v>
      </c>
      <c r="E510" s="1" t="str">
        <f t="shared" si="15"/>
        <v>Kankan Mamou</v>
      </c>
      <c r="F510" s="7">
        <v>415</v>
      </c>
      <c r="BM510" s="49" t="s">
        <v>101</v>
      </c>
      <c r="BN510" s="49" t="s">
        <v>96</v>
      </c>
      <c r="BO510" s="86" t="str">
        <f t="shared" si="14"/>
        <v>NZOO FOUMBADOU</v>
      </c>
      <c r="BP510" s="105">
        <v>86</v>
      </c>
    </row>
    <row r="511" spans="3:68" x14ac:dyDescent="0.2">
      <c r="C511" s="7" t="s">
        <v>20</v>
      </c>
      <c r="D511" s="7" t="s">
        <v>34</v>
      </c>
      <c r="E511" s="1" t="str">
        <f t="shared" si="15"/>
        <v>Kankan Mandiana</v>
      </c>
      <c r="F511" s="7">
        <v>85</v>
      </c>
      <c r="BM511" s="49" t="s">
        <v>101</v>
      </c>
      <c r="BN511" s="49" t="s">
        <v>97</v>
      </c>
      <c r="BO511" s="86" t="str">
        <f t="shared" si="14"/>
        <v>NZOO GAMA BEREMA</v>
      </c>
      <c r="BP511" s="105">
        <v>75</v>
      </c>
    </row>
    <row r="512" spans="3:68" x14ac:dyDescent="0.2">
      <c r="C512" s="7" t="s">
        <v>20</v>
      </c>
      <c r="D512" s="7" t="s">
        <v>12</v>
      </c>
      <c r="E512" s="1" t="str">
        <f t="shared" si="15"/>
        <v>Kankan N'zerekoré</v>
      </c>
      <c r="F512" s="7">
        <v>395</v>
      </c>
      <c r="BM512" s="49" t="s">
        <v>101</v>
      </c>
      <c r="BN512" s="49" t="s">
        <v>98</v>
      </c>
      <c r="BO512" s="86" t="str">
        <f t="shared" si="14"/>
        <v>NZOO GUEASSO</v>
      </c>
      <c r="BP512" s="105">
        <v>86</v>
      </c>
    </row>
    <row r="513" spans="3:68" x14ac:dyDescent="0.2">
      <c r="C513" s="7" t="s">
        <v>20</v>
      </c>
      <c r="D513" s="7" t="s">
        <v>35</v>
      </c>
      <c r="E513" s="1" t="str">
        <f t="shared" si="15"/>
        <v>Kankan Pita</v>
      </c>
      <c r="F513" s="7">
        <v>515</v>
      </c>
      <c r="BM513" s="49" t="s">
        <v>101</v>
      </c>
      <c r="BN513" s="49" t="s">
        <v>99</v>
      </c>
      <c r="BO513" s="86" t="str">
        <f t="shared" si="14"/>
        <v>NZOO KOKOTA</v>
      </c>
      <c r="BP513" s="105">
        <v>48</v>
      </c>
    </row>
    <row r="514" spans="3:68" x14ac:dyDescent="0.2">
      <c r="C514" s="7" t="s">
        <v>20</v>
      </c>
      <c r="D514" s="7" t="s">
        <v>36</v>
      </c>
      <c r="E514" s="1" t="str">
        <f t="shared" si="15"/>
        <v>Kankan Siguiri</v>
      </c>
      <c r="F514" s="7">
        <v>134</v>
      </c>
      <c r="BM514" s="49" t="s">
        <v>101</v>
      </c>
      <c r="BN514" s="49" t="s">
        <v>100</v>
      </c>
      <c r="BO514" s="86" t="str">
        <f t="shared" ref="BO514:BO577" si="16">CONCATENATE(BM514," ",BN514)</f>
        <v>NZOO LAINE</v>
      </c>
      <c r="BP514" s="105">
        <v>65</v>
      </c>
    </row>
    <row r="515" spans="3:68" x14ac:dyDescent="0.2">
      <c r="C515" s="7" t="s">
        <v>20</v>
      </c>
      <c r="D515" s="7" t="s">
        <v>37</v>
      </c>
      <c r="E515" s="1" t="str">
        <f t="shared" si="15"/>
        <v>Kankan Télémilé</v>
      </c>
      <c r="F515" s="7">
        <v>690</v>
      </c>
      <c r="BM515" s="49" t="s">
        <v>101</v>
      </c>
      <c r="BN515" s="49" t="s">
        <v>397</v>
      </c>
      <c r="BO515" s="86" t="str">
        <f t="shared" si="16"/>
        <v>NZOO LOLA COMMUNE</v>
      </c>
      <c r="BP515" s="105">
        <v>33</v>
      </c>
    </row>
    <row r="516" spans="3:68" x14ac:dyDescent="0.2">
      <c r="C516" s="7" t="s">
        <v>20</v>
      </c>
      <c r="D516" s="7" t="s">
        <v>2</v>
      </c>
      <c r="E516" s="1" t="str">
        <f t="shared" si="15"/>
        <v>Kankan Tougué</v>
      </c>
      <c r="F516" s="7">
        <v>640</v>
      </c>
      <c r="BM516" s="49" t="s">
        <v>101</v>
      </c>
      <c r="BN516" s="49" t="s">
        <v>101</v>
      </c>
      <c r="BO516" s="86" t="str">
        <f t="shared" si="16"/>
        <v>NZOO NZOO</v>
      </c>
      <c r="BP516" s="104">
        <v>0</v>
      </c>
    </row>
    <row r="517" spans="3:68" x14ac:dyDescent="0.2">
      <c r="C517" s="7" t="s">
        <v>20</v>
      </c>
      <c r="D517" s="7" t="s">
        <v>38</v>
      </c>
      <c r="E517" s="1" t="str">
        <f t="shared" si="15"/>
        <v>Kankan Yomou</v>
      </c>
      <c r="F517" s="7">
        <v>460</v>
      </c>
      <c r="BM517" s="49" t="s">
        <v>101</v>
      </c>
      <c r="BN517" s="49" t="s">
        <v>102</v>
      </c>
      <c r="BO517" s="86" t="str">
        <f t="shared" si="16"/>
        <v>NZOO TOUNKARATA</v>
      </c>
      <c r="BP517" s="105">
        <v>27</v>
      </c>
    </row>
    <row r="518" spans="3:68" x14ac:dyDescent="0.2">
      <c r="C518" s="7" t="s">
        <v>26</v>
      </c>
      <c r="D518" s="1" t="s">
        <v>1</v>
      </c>
      <c r="E518" s="1" t="str">
        <f t="shared" si="15"/>
        <v>Koundara Conakry</v>
      </c>
      <c r="F518" s="7">
        <v>680</v>
      </c>
      <c r="BM518" s="49" t="s">
        <v>85</v>
      </c>
      <c r="BN518" s="49" t="s">
        <v>396</v>
      </c>
      <c r="BO518" s="86" t="str">
        <f t="shared" si="16"/>
        <v>KOUANKAN MACENTA COMMUNE</v>
      </c>
      <c r="BP518" s="105">
        <v>60</v>
      </c>
    </row>
    <row r="519" spans="3:68" x14ac:dyDescent="0.2">
      <c r="C519" s="7" t="s">
        <v>26</v>
      </c>
      <c r="D519" s="7" t="s">
        <v>3</v>
      </c>
      <c r="E519" s="1" t="str">
        <f t="shared" si="15"/>
        <v>Koundara Beyla</v>
      </c>
      <c r="F519" s="7">
        <v>1080</v>
      </c>
      <c r="BM519" s="49" t="s">
        <v>85</v>
      </c>
      <c r="BN519" s="49" t="s">
        <v>80</v>
      </c>
      <c r="BO519" s="86" t="str">
        <f t="shared" si="16"/>
        <v>KOUANKAN BALIZIA</v>
      </c>
      <c r="BP519" s="105">
        <v>78</v>
      </c>
    </row>
    <row r="520" spans="3:68" x14ac:dyDescent="0.2">
      <c r="C520" s="7" t="s">
        <v>26</v>
      </c>
      <c r="D520" s="7" t="s">
        <v>4</v>
      </c>
      <c r="E520" s="1" t="str">
        <f t="shared" si="15"/>
        <v>Koundara Boffa</v>
      </c>
      <c r="F520" s="7">
        <v>456</v>
      </c>
      <c r="BM520" s="49" t="s">
        <v>85</v>
      </c>
      <c r="BN520" s="49" t="s">
        <v>81</v>
      </c>
      <c r="BO520" s="86" t="str">
        <f t="shared" si="16"/>
        <v>KOUANKAN BINIKALA</v>
      </c>
      <c r="BP520" s="105">
        <v>100</v>
      </c>
    </row>
    <row r="521" spans="3:68" x14ac:dyDescent="0.2">
      <c r="C521" s="7" t="s">
        <v>26</v>
      </c>
      <c r="D521" s="7" t="s">
        <v>5</v>
      </c>
      <c r="E521" s="1" t="str">
        <f t="shared" ref="E521:E584" si="17">CONCATENATE(C521," ",D521)</f>
        <v>Koundara Boké</v>
      </c>
      <c r="F521" s="7">
        <v>264</v>
      </c>
      <c r="BM521" s="49" t="s">
        <v>85</v>
      </c>
      <c r="BN521" s="49" t="s">
        <v>82</v>
      </c>
      <c r="BO521" s="86" t="str">
        <f t="shared" si="16"/>
        <v>KOUANKAN BOFOSSOU</v>
      </c>
      <c r="BP521" s="105">
        <v>98</v>
      </c>
    </row>
    <row r="522" spans="3:68" x14ac:dyDescent="0.2">
      <c r="C522" s="7" t="s">
        <v>26</v>
      </c>
      <c r="D522" s="7" t="s">
        <v>6</v>
      </c>
      <c r="E522" s="1" t="str">
        <f t="shared" si="17"/>
        <v>Koundara Coyah</v>
      </c>
      <c r="F522" s="7">
        <v>465</v>
      </c>
      <c r="BM522" s="49" t="s">
        <v>85</v>
      </c>
      <c r="BN522" s="49" t="s">
        <v>83</v>
      </c>
      <c r="BO522" s="86" t="str">
        <f t="shared" si="16"/>
        <v>KOUANKAN DARO</v>
      </c>
      <c r="BP522" s="105">
        <v>73</v>
      </c>
    </row>
    <row r="523" spans="3:68" x14ac:dyDescent="0.2">
      <c r="C523" s="7" t="s">
        <v>26</v>
      </c>
      <c r="D523" s="7" t="s">
        <v>8</v>
      </c>
      <c r="E523" s="1" t="str">
        <f t="shared" si="17"/>
        <v>Koundara Dabola</v>
      </c>
      <c r="F523" s="7">
        <v>560</v>
      </c>
      <c r="BM523" s="49" t="s">
        <v>85</v>
      </c>
      <c r="BN523" s="49" t="s">
        <v>84</v>
      </c>
      <c r="BO523" s="86" t="str">
        <f t="shared" si="16"/>
        <v>KOUANKAN FASSANKONI</v>
      </c>
      <c r="BP523" s="105">
        <v>127</v>
      </c>
    </row>
    <row r="524" spans="3:68" x14ac:dyDescent="0.2">
      <c r="C524" s="7" t="s">
        <v>26</v>
      </c>
      <c r="D524" s="7" t="s">
        <v>9</v>
      </c>
      <c r="E524" s="1" t="str">
        <f t="shared" si="17"/>
        <v>Koundara Dalaba</v>
      </c>
      <c r="F524" s="7">
        <v>355</v>
      </c>
      <c r="BM524" s="49" t="s">
        <v>85</v>
      </c>
      <c r="BN524" s="49" t="s">
        <v>85</v>
      </c>
      <c r="BO524" s="86" t="str">
        <f t="shared" si="16"/>
        <v>KOUANKAN KOUANKAN</v>
      </c>
      <c r="BP524" s="104">
        <v>0</v>
      </c>
    </row>
    <row r="525" spans="3:68" x14ac:dyDescent="0.2">
      <c r="C525" s="7" t="s">
        <v>26</v>
      </c>
      <c r="D525" s="7" t="s">
        <v>10</v>
      </c>
      <c r="E525" s="1" t="str">
        <f t="shared" si="17"/>
        <v>Koundara Dinguiraye</v>
      </c>
      <c r="F525" s="7">
        <v>675</v>
      </c>
      <c r="BM525" s="49" t="s">
        <v>85</v>
      </c>
      <c r="BN525" s="49" t="s">
        <v>86</v>
      </c>
      <c r="BO525" s="86" t="str">
        <f t="shared" si="16"/>
        <v>KOUANKAN KOYAMAH</v>
      </c>
      <c r="BP525" s="105">
        <v>142</v>
      </c>
    </row>
    <row r="526" spans="3:68" x14ac:dyDescent="0.2">
      <c r="C526" s="7" t="s">
        <v>26</v>
      </c>
      <c r="D526" s="7" t="s">
        <v>13</v>
      </c>
      <c r="E526" s="1" t="str">
        <f t="shared" si="17"/>
        <v>Koundara Dubréka</v>
      </c>
      <c r="F526" s="7">
        <v>530</v>
      </c>
      <c r="BM526" s="49" t="s">
        <v>85</v>
      </c>
      <c r="BN526" s="49" t="s">
        <v>87</v>
      </c>
      <c r="BO526" s="86" t="str">
        <f t="shared" si="16"/>
        <v>KOUANKAN N'ZEBALA</v>
      </c>
      <c r="BP526" s="105">
        <v>101</v>
      </c>
    </row>
    <row r="527" spans="3:68" x14ac:dyDescent="0.2">
      <c r="C527" s="7" t="s">
        <v>26</v>
      </c>
      <c r="D527" s="7" t="s">
        <v>14</v>
      </c>
      <c r="E527" s="1" t="str">
        <f t="shared" si="17"/>
        <v>Koundara Faranah</v>
      </c>
      <c r="F527" s="7">
        <v>590</v>
      </c>
      <c r="BM527" s="49" t="s">
        <v>85</v>
      </c>
      <c r="BN527" s="49" t="s">
        <v>88</v>
      </c>
      <c r="BO527" s="86" t="str">
        <f t="shared" si="16"/>
        <v>KOUANKAN OREMAI</v>
      </c>
      <c r="BP527" s="105">
        <v>73</v>
      </c>
    </row>
    <row r="528" spans="3:68" x14ac:dyDescent="0.2">
      <c r="C528" s="7" t="s">
        <v>26</v>
      </c>
      <c r="D528" s="7" t="s">
        <v>15</v>
      </c>
      <c r="E528" s="1" t="str">
        <f t="shared" si="17"/>
        <v>Koundara Forécaria</v>
      </c>
      <c r="F528" s="7">
        <v>680</v>
      </c>
      <c r="BM528" s="49" t="s">
        <v>85</v>
      </c>
      <c r="BN528" s="49" t="s">
        <v>89</v>
      </c>
      <c r="BO528" s="86" t="str">
        <f t="shared" si="16"/>
        <v>KOUANKAN PANZIAZOU</v>
      </c>
      <c r="BP528" s="105">
        <v>125</v>
      </c>
    </row>
    <row r="529" spans="3:68" x14ac:dyDescent="0.2">
      <c r="C529" s="7" t="s">
        <v>26</v>
      </c>
      <c r="D529" s="7" t="s">
        <v>17</v>
      </c>
      <c r="E529" s="1" t="str">
        <f t="shared" si="17"/>
        <v>Koundara Fria</v>
      </c>
      <c r="F529" s="7">
        <v>630</v>
      </c>
      <c r="BM529" s="49" t="s">
        <v>85</v>
      </c>
      <c r="BN529" s="49" t="s">
        <v>90</v>
      </c>
      <c r="BO529" s="86" t="str">
        <f t="shared" si="16"/>
        <v>KOUANKAN SENGBEDOU</v>
      </c>
      <c r="BP529" s="105">
        <v>72</v>
      </c>
    </row>
    <row r="530" spans="3:68" x14ac:dyDescent="0.2">
      <c r="C530" s="7" t="s">
        <v>26</v>
      </c>
      <c r="D530" s="7" t="s">
        <v>18</v>
      </c>
      <c r="E530" s="1" t="str">
        <f t="shared" si="17"/>
        <v>Koundara Gaoual</v>
      </c>
      <c r="F530" s="7">
        <v>111</v>
      </c>
      <c r="BM530" s="49" t="s">
        <v>85</v>
      </c>
      <c r="BN530" s="49" t="s">
        <v>91</v>
      </c>
      <c r="BO530" s="86" t="str">
        <f t="shared" si="16"/>
        <v>KOUANKAN SEREDOU</v>
      </c>
      <c r="BP530" s="105">
        <v>20</v>
      </c>
    </row>
    <row r="531" spans="3:68" x14ac:dyDescent="0.2">
      <c r="C531" s="7" t="s">
        <v>26</v>
      </c>
      <c r="D531" s="7" t="s">
        <v>19</v>
      </c>
      <c r="E531" s="1" t="str">
        <f t="shared" si="17"/>
        <v>Koundara Gueckedou</v>
      </c>
      <c r="F531" s="7">
        <v>804</v>
      </c>
      <c r="BM531" s="49" t="s">
        <v>85</v>
      </c>
      <c r="BN531" s="49" t="s">
        <v>92</v>
      </c>
      <c r="BO531" s="86" t="str">
        <f t="shared" si="16"/>
        <v>KOUANKAN VASSEREDOU</v>
      </c>
      <c r="BP531" s="105">
        <v>100</v>
      </c>
    </row>
    <row r="532" spans="3:68" x14ac:dyDescent="0.2">
      <c r="C532" s="7" t="s">
        <v>26</v>
      </c>
      <c r="D532" s="7" t="s">
        <v>20</v>
      </c>
      <c r="E532" s="1" t="str">
        <f t="shared" si="17"/>
        <v>Koundara Kankan</v>
      </c>
      <c r="F532" s="7">
        <v>820</v>
      </c>
      <c r="BM532" s="49" t="s">
        <v>85</v>
      </c>
      <c r="BN532" s="49" t="s">
        <v>93</v>
      </c>
      <c r="BO532" s="86" t="str">
        <f t="shared" si="16"/>
        <v>KOUANKAN WATANKA</v>
      </c>
      <c r="BP532" s="105">
        <v>127</v>
      </c>
    </row>
    <row r="533" spans="3:68" x14ac:dyDescent="0.2">
      <c r="C533" s="7" t="s">
        <v>26</v>
      </c>
      <c r="D533" s="7" t="s">
        <v>22</v>
      </c>
      <c r="E533" s="1" t="str">
        <f t="shared" si="17"/>
        <v>Koundara Kérouané</v>
      </c>
      <c r="F533" s="7">
        <v>965</v>
      </c>
      <c r="BM533" s="49" t="s">
        <v>102</v>
      </c>
      <c r="BN533" s="49" t="s">
        <v>95</v>
      </c>
      <c r="BO533" s="86" t="str">
        <f t="shared" si="16"/>
        <v>TOUNKARATA BOSSOU</v>
      </c>
      <c r="BP533" s="105">
        <v>68</v>
      </c>
    </row>
    <row r="534" spans="3:68" x14ac:dyDescent="0.2">
      <c r="C534" s="7" t="s">
        <v>26</v>
      </c>
      <c r="D534" s="7" t="s">
        <v>23</v>
      </c>
      <c r="E534" s="1" t="str">
        <f t="shared" si="17"/>
        <v>Koundara Kindia</v>
      </c>
      <c r="F534" s="7">
        <v>523</v>
      </c>
      <c r="BM534" s="49" t="s">
        <v>102</v>
      </c>
      <c r="BN534" s="49" t="s">
        <v>96</v>
      </c>
      <c r="BO534" s="86" t="str">
        <f t="shared" si="16"/>
        <v>TOUNKARATA FOUMBADOU</v>
      </c>
      <c r="BP534" s="105">
        <v>109</v>
      </c>
    </row>
    <row r="535" spans="3:68" x14ac:dyDescent="0.2">
      <c r="C535" s="7" t="s">
        <v>26</v>
      </c>
      <c r="D535" s="7" t="s">
        <v>24</v>
      </c>
      <c r="E535" s="1" t="str">
        <f t="shared" si="17"/>
        <v>Koundara Kissidgou</v>
      </c>
      <c r="F535" s="7">
        <v>724</v>
      </c>
      <c r="BM535" s="49" t="s">
        <v>102</v>
      </c>
      <c r="BN535" s="49" t="s">
        <v>97</v>
      </c>
      <c r="BO535" s="86" t="str">
        <f t="shared" si="16"/>
        <v>TOUNKARATA GAMA BEREMA</v>
      </c>
      <c r="BP535" s="105">
        <v>18</v>
      </c>
    </row>
    <row r="536" spans="3:68" x14ac:dyDescent="0.2">
      <c r="C536" s="7" t="s">
        <v>26</v>
      </c>
      <c r="D536" s="7" t="s">
        <v>25</v>
      </c>
      <c r="E536" s="1" t="str">
        <f t="shared" si="17"/>
        <v>Koundara Koubia</v>
      </c>
      <c r="F536" s="7">
        <v>325</v>
      </c>
      <c r="BM536" s="49" t="s">
        <v>102</v>
      </c>
      <c r="BN536" s="49" t="s">
        <v>98</v>
      </c>
      <c r="BO536" s="86" t="str">
        <f t="shared" si="16"/>
        <v>TOUNKARATA GUEASSO</v>
      </c>
      <c r="BP536" s="105">
        <v>36</v>
      </c>
    </row>
    <row r="537" spans="3:68" x14ac:dyDescent="0.2">
      <c r="C537" s="7" t="s">
        <v>26</v>
      </c>
      <c r="D537" s="7" t="s">
        <v>26</v>
      </c>
      <c r="E537" s="1" t="str">
        <f t="shared" si="17"/>
        <v>Koundara Koundara</v>
      </c>
      <c r="F537" s="7">
        <v>0</v>
      </c>
      <c r="BM537" s="49" t="s">
        <v>102</v>
      </c>
      <c r="BN537" s="49" t="s">
        <v>99</v>
      </c>
      <c r="BO537" s="86" t="str">
        <f t="shared" si="16"/>
        <v>TOUNKARATA KOKOTA</v>
      </c>
      <c r="BP537" s="105">
        <v>71</v>
      </c>
    </row>
    <row r="538" spans="3:68" x14ac:dyDescent="0.2">
      <c r="C538" s="7" t="s">
        <v>26</v>
      </c>
      <c r="D538" s="7" t="s">
        <v>27</v>
      </c>
      <c r="E538" s="1" t="str">
        <f t="shared" si="17"/>
        <v>Koundara Kouroussa</v>
      </c>
      <c r="F538" s="7">
        <v>725</v>
      </c>
      <c r="BM538" s="49" t="s">
        <v>102</v>
      </c>
      <c r="BN538" s="49" t="s">
        <v>100</v>
      </c>
      <c r="BO538" s="86" t="str">
        <f t="shared" si="16"/>
        <v>TOUNKARATA LAINE</v>
      </c>
      <c r="BP538" s="105">
        <v>88</v>
      </c>
    </row>
    <row r="539" spans="3:68" x14ac:dyDescent="0.2">
      <c r="C539" s="7" t="s">
        <v>26</v>
      </c>
      <c r="D539" s="7" t="s">
        <v>28</v>
      </c>
      <c r="E539" s="1" t="str">
        <f t="shared" si="17"/>
        <v>Koundara Labé</v>
      </c>
      <c r="F539" s="7">
        <v>265</v>
      </c>
      <c r="BM539" s="49" t="s">
        <v>102</v>
      </c>
      <c r="BN539" s="49" t="s">
        <v>397</v>
      </c>
      <c r="BO539" s="86" t="str">
        <f t="shared" si="16"/>
        <v>TOUNKARATA LOLA COMMUNE</v>
      </c>
      <c r="BP539" s="105">
        <v>56</v>
      </c>
    </row>
    <row r="540" spans="3:68" x14ac:dyDescent="0.2">
      <c r="C540" s="7" t="s">
        <v>26</v>
      </c>
      <c r="D540" s="7" t="s">
        <v>29</v>
      </c>
      <c r="E540" s="1" t="str">
        <f t="shared" si="17"/>
        <v>Koundara Lélouma</v>
      </c>
      <c r="F540" s="7">
        <v>335</v>
      </c>
      <c r="BM540" s="49" t="s">
        <v>102</v>
      </c>
      <c r="BN540" s="49" t="s">
        <v>101</v>
      </c>
      <c r="BO540" s="86" t="str">
        <f t="shared" si="16"/>
        <v>TOUNKARATA NZOO</v>
      </c>
      <c r="BP540" s="105">
        <v>27</v>
      </c>
    </row>
    <row r="541" spans="3:68" x14ac:dyDescent="0.2">
      <c r="C541" s="7" t="s">
        <v>26</v>
      </c>
      <c r="D541" s="7" t="s">
        <v>30</v>
      </c>
      <c r="E541" s="1" t="str">
        <f t="shared" si="17"/>
        <v xml:space="preserve">Koundara Lola </v>
      </c>
      <c r="F541" s="7">
        <v>1094</v>
      </c>
      <c r="BM541" s="49" t="s">
        <v>102</v>
      </c>
      <c r="BN541" s="49" t="s">
        <v>102</v>
      </c>
      <c r="BO541" s="86" t="str">
        <f t="shared" si="16"/>
        <v>TOUNKARATA TOUNKARATA</v>
      </c>
      <c r="BP541" s="104">
        <v>0</v>
      </c>
    </row>
    <row r="542" spans="3:68" x14ac:dyDescent="0.2">
      <c r="C542" s="7" t="s">
        <v>26</v>
      </c>
      <c r="D542" s="7" t="s">
        <v>31</v>
      </c>
      <c r="E542" s="1" t="str">
        <f t="shared" si="17"/>
        <v>Koundara Macenta</v>
      </c>
      <c r="F542" s="7">
        <v>904</v>
      </c>
      <c r="BM542" s="49" t="s">
        <v>86</v>
      </c>
      <c r="BN542" s="49" t="s">
        <v>396</v>
      </c>
      <c r="BO542" s="86" t="str">
        <f t="shared" si="16"/>
        <v>KOYAMAH MACENTA COMMUNE</v>
      </c>
      <c r="BP542" s="105">
        <v>120</v>
      </c>
    </row>
    <row r="543" spans="3:68" x14ac:dyDescent="0.2">
      <c r="C543" s="7" t="s">
        <v>26</v>
      </c>
      <c r="D543" s="7" t="s">
        <v>32</v>
      </c>
      <c r="E543" s="1" t="str">
        <f t="shared" si="17"/>
        <v>Koundara Mali</v>
      </c>
      <c r="F543" s="7">
        <v>385</v>
      </c>
      <c r="BM543" s="49" t="s">
        <v>86</v>
      </c>
      <c r="BN543" s="49" t="s">
        <v>80</v>
      </c>
      <c r="BO543" s="86" t="str">
        <f t="shared" si="16"/>
        <v>KOYAMAH BALIZIA</v>
      </c>
      <c r="BP543" s="105">
        <v>138</v>
      </c>
    </row>
    <row r="544" spans="3:68" x14ac:dyDescent="0.2">
      <c r="C544" s="7" t="s">
        <v>26</v>
      </c>
      <c r="D544" s="7" t="s">
        <v>33</v>
      </c>
      <c r="E544" s="1" t="str">
        <f t="shared" si="17"/>
        <v>Koundara Mamou</v>
      </c>
      <c r="F544" s="7">
        <v>405</v>
      </c>
      <c r="BM544" s="49" t="s">
        <v>86</v>
      </c>
      <c r="BN544" s="49" t="s">
        <v>81</v>
      </c>
      <c r="BO544" s="86" t="str">
        <f t="shared" si="16"/>
        <v>KOYAMAH BINIKALA</v>
      </c>
      <c r="BP544" s="105">
        <v>160</v>
      </c>
    </row>
    <row r="545" spans="3:68" x14ac:dyDescent="0.2">
      <c r="C545" s="7" t="s">
        <v>26</v>
      </c>
      <c r="D545" s="7" t="s">
        <v>34</v>
      </c>
      <c r="E545" s="1" t="str">
        <f t="shared" si="17"/>
        <v>Koundara Mandiana</v>
      </c>
      <c r="F545" s="7">
        <v>905</v>
      </c>
      <c r="BM545" s="49" t="s">
        <v>86</v>
      </c>
      <c r="BN545" s="49" t="s">
        <v>82</v>
      </c>
      <c r="BO545" s="86" t="str">
        <f t="shared" si="16"/>
        <v>KOYAMAH BOFOSSOU</v>
      </c>
      <c r="BP545" s="105">
        <v>158</v>
      </c>
    </row>
    <row r="546" spans="3:68" x14ac:dyDescent="0.2">
      <c r="C546" s="7" t="s">
        <v>26</v>
      </c>
      <c r="D546" s="7" t="s">
        <v>12</v>
      </c>
      <c r="E546" s="1" t="str">
        <f t="shared" si="17"/>
        <v>Koundara N'zerekoré</v>
      </c>
      <c r="F546" s="7">
        <v>1054</v>
      </c>
      <c r="BM546" s="49" t="s">
        <v>86</v>
      </c>
      <c r="BN546" s="49" t="s">
        <v>83</v>
      </c>
      <c r="BO546" s="86" t="str">
        <f t="shared" si="16"/>
        <v>KOYAMAH DARO</v>
      </c>
      <c r="BP546" s="105">
        <v>133</v>
      </c>
    </row>
    <row r="547" spans="3:68" x14ac:dyDescent="0.2">
      <c r="C547" s="7" t="s">
        <v>26</v>
      </c>
      <c r="D547" s="7" t="s">
        <v>35</v>
      </c>
      <c r="E547" s="1" t="str">
        <f t="shared" si="17"/>
        <v>Koundara Pita</v>
      </c>
      <c r="F547" s="7">
        <v>305</v>
      </c>
      <c r="BM547" s="49" t="s">
        <v>86</v>
      </c>
      <c r="BN547" s="49" t="s">
        <v>84</v>
      </c>
      <c r="BO547" s="86" t="str">
        <f t="shared" si="16"/>
        <v>KOYAMAH FASSANKONI</v>
      </c>
      <c r="BP547" s="105">
        <v>15</v>
      </c>
    </row>
    <row r="548" spans="3:68" x14ac:dyDescent="0.2">
      <c r="C548" s="7" t="s">
        <v>26</v>
      </c>
      <c r="D548" s="7" t="s">
        <v>36</v>
      </c>
      <c r="E548" s="1" t="str">
        <f t="shared" si="17"/>
        <v>Koundara Siguiri</v>
      </c>
      <c r="F548" s="7">
        <v>950</v>
      </c>
      <c r="BM548" s="49" t="s">
        <v>86</v>
      </c>
      <c r="BN548" s="49" t="s">
        <v>85</v>
      </c>
      <c r="BO548" s="86" t="str">
        <f t="shared" si="16"/>
        <v>KOYAMAH KOUANKAN</v>
      </c>
      <c r="BP548" s="105">
        <v>142</v>
      </c>
    </row>
    <row r="549" spans="3:68" x14ac:dyDescent="0.2">
      <c r="C549" s="7" t="s">
        <v>26</v>
      </c>
      <c r="D549" s="7" t="s">
        <v>37</v>
      </c>
      <c r="E549" s="1" t="str">
        <f t="shared" si="17"/>
        <v>Koundara Télémilé</v>
      </c>
      <c r="F549" s="7">
        <v>249</v>
      </c>
      <c r="BM549" s="49" t="s">
        <v>86</v>
      </c>
      <c r="BN549" s="49" t="s">
        <v>86</v>
      </c>
      <c r="BO549" s="86" t="str">
        <f t="shared" si="16"/>
        <v>KOYAMAH KOYAMAH</v>
      </c>
      <c r="BP549" s="104">
        <v>0</v>
      </c>
    </row>
    <row r="550" spans="3:68" x14ac:dyDescent="0.2">
      <c r="C550" s="7" t="s">
        <v>26</v>
      </c>
      <c r="D550" s="7" t="s">
        <v>2</v>
      </c>
      <c r="E550" s="1" t="str">
        <f t="shared" si="17"/>
        <v>Koundara Tougué</v>
      </c>
      <c r="F550" s="7">
        <v>350</v>
      </c>
      <c r="BM550" s="49" t="s">
        <v>86</v>
      </c>
      <c r="BN550" s="49" t="s">
        <v>87</v>
      </c>
      <c r="BO550" s="86" t="str">
        <f t="shared" si="16"/>
        <v>KOYAMAH N'ZEBALA</v>
      </c>
      <c r="BP550" s="105">
        <v>97</v>
      </c>
    </row>
    <row r="551" spans="3:68" x14ac:dyDescent="0.2">
      <c r="C551" s="7" t="s">
        <v>26</v>
      </c>
      <c r="D551" s="7" t="s">
        <v>38</v>
      </c>
      <c r="E551" s="1" t="str">
        <f t="shared" si="17"/>
        <v>Koundara Yomou</v>
      </c>
      <c r="F551" s="7">
        <v>1119</v>
      </c>
      <c r="BM551" s="49" t="s">
        <v>86</v>
      </c>
      <c r="BN551" s="49" t="s">
        <v>88</v>
      </c>
      <c r="BO551" s="86" t="str">
        <f t="shared" si="16"/>
        <v>KOYAMAH OREMAI</v>
      </c>
      <c r="BP551" s="105">
        <v>133</v>
      </c>
    </row>
    <row r="552" spans="3:68" x14ac:dyDescent="0.2">
      <c r="C552" s="7" t="s">
        <v>27</v>
      </c>
      <c r="D552" s="1" t="s">
        <v>1</v>
      </c>
      <c r="E552" s="1" t="str">
        <f t="shared" si="17"/>
        <v>Kouroussa Conakry</v>
      </c>
      <c r="F552" s="7">
        <v>595</v>
      </c>
      <c r="BM552" s="49" t="s">
        <v>86</v>
      </c>
      <c r="BN552" s="49" t="s">
        <v>89</v>
      </c>
      <c r="BO552" s="86" t="str">
        <f t="shared" si="16"/>
        <v>KOYAMAH PANZIAZOU</v>
      </c>
      <c r="BP552" s="105">
        <v>185</v>
      </c>
    </row>
    <row r="553" spans="3:68" x14ac:dyDescent="0.2">
      <c r="C553" s="7" t="s">
        <v>27</v>
      </c>
      <c r="D553" s="7" t="s">
        <v>3</v>
      </c>
      <c r="E553" s="1" t="str">
        <f t="shared" si="17"/>
        <v>Kouroussa Beyla</v>
      </c>
      <c r="F553" s="7">
        <v>355</v>
      </c>
      <c r="BM553" s="49" t="s">
        <v>86</v>
      </c>
      <c r="BN553" s="49" t="s">
        <v>90</v>
      </c>
      <c r="BO553" s="86" t="str">
        <f t="shared" si="16"/>
        <v>KOYAMAH SENGBEDOU</v>
      </c>
      <c r="BP553" s="105">
        <v>132</v>
      </c>
    </row>
    <row r="554" spans="3:68" x14ac:dyDescent="0.2">
      <c r="C554" s="7" t="s">
        <v>27</v>
      </c>
      <c r="D554" s="7" t="s">
        <v>4</v>
      </c>
      <c r="E554" s="1" t="str">
        <f t="shared" si="17"/>
        <v>Kouroussa Boffa</v>
      </c>
      <c r="F554" s="7">
        <v>669</v>
      </c>
      <c r="BM554" s="49" t="s">
        <v>86</v>
      </c>
      <c r="BN554" s="49" t="s">
        <v>91</v>
      </c>
      <c r="BO554" s="86" t="str">
        <f t="shared" si="16"/>
        <v>KOYAMAH SEREDOU</v>
      </c>
      <c r="BP554" s="105">
        <v>80</v>
      </c>
    </row>
    <row r="555" spans="3:68" x14ac:dyDescent="0.2">
      <c r="C555" s="7" t="s">
        <v>27</v>
      </c>
      <c r="D555" s="7" t="s">
        <v>5</v>
      </c>
      <c r="E555" s="1" t="str">
        <f t="shared" si="17"/>
        <v>Kouroussa Boké</v>
      </c>
      <c r="F555" s="7">
        <v>823</v>
      </c>
      <c r="BM555" s="49" t="s">
        <v>86</v>
      </c>
      <c r="BN555" s="49" t="s">
        <v>92</v>
      </c>
      <c r="BO555" s="86" t="str">
        <f t="shared" si="16"/>
        <v>KOYAMAH VASSEREDOU</v>
      </c>
      <c r="BP555" s="105">
        <v>160</v>
      </c>
    </row>
    <row r="556" spans="3:68" x14ac:dyDescent="0.2">
      <c r="C556" s="7" t="s">
        <v>27</v>
      </c>
      <c r="D556" s="7" t="s">
        <v>6</v>
      </c>
      <c r="E556" s="1" t="str">
        <f t="shared" si="17"/>
        <v>Kouroussa Coyah</v>
      </c>
      <c r="F556" s="7">
        <v>545</v>
      </c>
      <c r="BM556" s="49" t="s">
        <v>86</v>
      </c>
      <c r="BN556" s="49" t="s">
        <v>93</v>
      </c>
      <c r="BO556" s="86" t="str">
        <f t="shared" si="16"/>
        <v>KOYAMAH WATANKA</v>
      </c>
      <c r="BP556" s="105">
        <v>187</v>
      </c>
    </row>
    <row r="557" spans="3:68" x14ac:dyDescent="0.2">
      <c r="C557" s="7" t="s">
        <v>27</v>
      </c>
      <c r="D557" s="7" t="s">
        <v>8</v>
      </c>
      <c r="E557" s="1" t="str">
        <f t="shared" si="17"/>
        <v>Kouroussa Dabola</v>
      </c>
      <c r="F557" s="7">
        <v>164</v>
      </c>
      <c r="BM557" s="49" t="s">
        <v>87</v>
      </c>
      <c r="BN557" s="49" t="s">
        <v>396</v>
      </c>
      <c r="BO557" s="86" t="str">
        <f t="shared" si="16"/>
        <v>N'ZEBALA MACENTA COMMUNE</v>
      </c>
      <c r="BP557" s="105">
        <v>79</v>
      </c>
    </row>
    <row r="558" spans="3:68" x14ac:dyDescent="0.2">
      <c r="C558" s="7" t="s">
        <v>27</v>
      </c>
      <c r="D558" s="7" t="s">
        <v>9</v>
      </c>
      <c r="E558" s="1" t="str">
        <f t="shared" si="17"/>
        <v>Kouroussa Dalaba</v>
      </c>
      <c r="F558" s="7">
        <v>370</v>
      </c>
      <c r="BM558" s="49" t="s">
        <v>87</v>
      </c>
      <c r="BN558" s="49" t="s">
        <v>80</v>
      </c>
      <c r="BO558" s="86" t="str">
        <f t="shared" si="16"/>
        <v>N'ZEBALA BALIZIA</v>
      </c>
      <c r="BP558" s="105">
        <v>97</v>
      </c>
    </row>
    <row r="559" spans="3:68" x14ac:dyDescent="0.2">
      <c r="C559" s="7" t="s">
        <v>27</v>
      </c>
      <c r="D559" s="7" t="s">
        <v>10</v>
      </c>
      <c r="E559" s="1" t="str">
        <f t="shared" si="17"/>
        <v>Kouroussa Dinguiraye</v>
      </c>
      <c r="F559" s="7">
        <v>280</v>
      </c>
      <c r="BM559" s="49" t="s">
        <v>87</v>
      </c>
      <c r="BN559" s="49" t="s">
        <v>81</v>
      </c>
      <c r="BO559" s="86" t="str">
        <f t="shared" si="16"/>
        <v>N'ZEBALA BINIKALA</v>
      </c>
      <c r="BP559" s="105">
        <v>119</v>
      </c>
    </row>
    <row r="560" spans="3:68" x14ac:dyDescent="0.2">
      <c r="C560" s="7" t="s">
        <v>27</v>
      </c>
      <c r="D560" s="7" t="s">
        <v>13</v>
      </c>
      <c r="E560" s="1" t="str">
        <f t="shared" si="17"/>
        <v>Kouroussa Dubréka</v>
      </c>
      <c r="F560" s="7">
        <v>556</v>
      </c>
      <c r="BM560" s="49" t="s">
        <v>87</v>
      </c>
      <c r="BN560" s="49" t="s">
        <v>82</v>
      </c>
      <c r="BO560" s="86" t="str">
        <f t="shared" si="16"/>
        <v>N'ZEBALA BOFOSSOU</v>
      </c>
      <c r="BP560" s="105">
        <v>117</v>
      </c>
    </row>
    <row r="561" spans="3:68" x14ac:dyDescent="0.2">
      <c r="C561" s="7" t="s">
        <v>27</v>
      </c>
      <c r="D561" s="7" t="s">
        <v>14</v>
      </c>
      <c r="E561" s="1" t="str">
        <f t="shared" si="17"/>
        <v>Kouroussa Faranah</v>
      </c>
      <c r="F561" s="7">
        <v>274</v>
      </c>
      <c r="BM561" s="49" t="s">
        <v>87</v>
      </c>
      <c r="BN561" s="49" t="s">
        <v>83</v>
      </c>
      <c r="BO561" s="86" t="str">
        <f t="shared" si="16"/>
        <v>N'ZEBALA DARO</v>
      </c>
      <c r="BP561" s="105">
        <v>92</v>
      </c>
    </row>
    <row r="562" spans="3:68" x14ac:dyDescent="0.2">
      <c r="C562" s="7" t="s">
        <v>27</v>
      </c>
      <c r="D562" s="7" t="s">
        <v>15</v>
      </c>
      <c r="E562" s="1" t="str">
        <f t="shared" si="17"/>
        <v>Kouroussa Forécaria</v>
      </c>
      <c r="F562" s="7">
        <v>595</v>
      </c>
      <c r="BM562" s="49" t="s">
        <v>87</v>
      </c>
      <c r="BN562" s="49" t="s">
        <v>84</v>
      </c>
      <c r="BO562" s="86" t="str">
        <f t="shared" si="16"/>
        <v>N'ZEBALA FASSANKONI</v>
      </c>
      <c r="BP562" s="105">
        <v>80</v>
      </c>
    </row>
    <row r="563" spans="3:68" x14ac:dyDescent="0.2">
      <c r="C563" s="7" t="s">
        <v>27</v>
      </c>
      <c r="D563" s="7" t="s">
        <v>17</v>
      </c>
      <c r="E563" s="1" t="str">
        <f t="shared" si="17"/>
        <v>Kouroussa Fria</v>
      </c>
      <c r="F563" s="7">
        <v>685</v>
      </c>
      <c r="BM563" s="49" t="s">
        <v>87</v>
      </c>
      <c r="BN563" s="49" t="s">
        <v>85</v>
      </c>
      <c r="BO563" s="86" t="str">
        <f t="shared" si="16"/>
        <v>N'ZEBALA KOUANKAN</v>
      </c>
      <c r="BP563" s="105">
        <v>101</v>
      </c>
    </row>
    <row r="564" spans="3:68" x14ac:dyDescent="0.2">
      <c r="C564" s="7" t="s">
        <v>27</v>
      </c>
      <c r="D564" s="7" t="s">
        <v>18</v>
      </c>
      <c r="E564" s="1" t="str">
        <f t="shared" si="17"/>
        <v>Kouroussa Gaoual</v>
      </c>
      <c r="F564" s="7">
        <v>635</v>
      </c>
      <c r="BM564" s="49" t="s">
        <v>87</v>
      </c>
      <c r="BN564" s="49" t="s">
        <v>86</v>
      </c>
      <c r="BO564" s="86" t="str">
        <f t="shared" si="16"/>
        <v>N'ZEBALA KOYAMAH</v>
      </c>
      <c r="BP564" s="105">
        <v>97</v>
      </c>
    </row>
    <row r="565" spans="3:68" x14ac:dyDescent="0.2">
      <c r="C565" s="7" t="s">
        <v>27</v>
      </c>
      <c r="D565" s="7" t="s">
        <v>19</v>
      </c>
      <c r="E565" s="1" t="str">
        <f t="shared" si="17"/>
        <v>Kouroussa Gueckedou</v>
      </c>
      <c r="F565" s="7">
        <v>370</v>
      </c>
      <c r="BM565" s="49" t="s">
        <v>87</v>
      </c>
      <c r="BN565" s="49" t="s">
        <v>87</v>
      </c>
      <c r="BO565" s="86" t="str">
        <f t="shared" si="16"/>
        <v>N'ZEBALA N'ZEBALA</v>
      </c>
      <c r="BP565" s="104">
        <v>0</v>
      </c>
    </row>
    <row r="566" spans="3:68" x14ac:dyDescent="0.2">
      <c r="C566" s="7" t="s">
        <v>27</v>
      </c>
      <c r="D566" s="7" t="s">
        <v>20</v>
      </c>
      <c r="E566" s="1" t="str">
        <f t="shared" si="17"/>
        <v>Kouroussa Kankan</v>
      </c>
      <c r="F566" s="7">
        <v>92</v>
      </c>
      <c r="BM566" s="49" t="s">
        <v>87</v>
      </c>
      <c r="BN566" s="49" t="s">
        <v>88</v>
      </c>
      <c r="BO566" s="86" t="str">
        <f t="shared" si="16"/>
        <v>N'ZEBALA OREMAI</v>
      </c>
      <c r="BP566" s="105">
        <v>92</v>
      </c>
    </row>
    <row r="567" spans="3:68" x14ac:dyDescent="0.2">
      <c r="C567" s="7" t="s">
        <v>27</v>
      </c>
      <c r="D567" s="7" t="s">
        <v>22</v>
      </c>
      <c r="E567" s="1" t="str">
        <f t="shared" si="17"/>
        <v>Kouroussa Kérouané</v>
      </c>
      <c r="F567" s="7">
        <v>240</v>
      </c>
      <c r="BM567" s="49" t="s">
        <v>87</v>
      </c>
      <c r="BN567" s="49" t="s">
        <v>89</v>
      </c>
      <c r="BO567" s="86" t="str">
        <f t="shared" si="16"/>
        <v>N'ZEBALA PANZIAZOU</v>
      </c>
      <c r="BP567" s="105">
        <v>144</v>
      </c>
    </row>
    <row r="568" spans="3:68" x14ac:dyDescent="0.2">
      <c r="C568" s="7" t="s">
        <v>27</v>
      </c>
      <c r="D568" s="7" t="s">
        <v>23</v>
      </c>
      <c r="E568" s="1" t="str">
        <f t="shared" si="17"/>
        <v>Kouroussa Kindia</v>
      </c>
      <c r="F568" s="7">
        <v>458</v>
      </c>
      <c r="BM568" s="49" t="s">
        <v>87</v>
      </c>
      <c r="BN568" s="49" t="s">
        <v>90</v>
      </c>
      <c r="BO568" s="86" t="str">
        <f t="shared" si="16"/>
        <v>N'ZEBALA SENGBEDOU</v>
      </c>
      <c r="BP568" s="105">
        <v>91</v>
      </c>
    </row>
    <row r="569" spans="3:68" x14ac:dyDescent="0.2">
      <c r="C569" s="7" t="s">
        <v>27</v>
      </c>
      <c r="D569" s="7" t="s">
        <v>24</v>
      </c>
      <c r="E569" s="1" t="str">
        <f t="shared" si="17"/>
        <v>Kouroussa Kissidgou</v>
      </c>
      <c r="F569" s="7">
        <v>208</v>
      </c>
      <c r="BM569" s="49" t="s">
        <v>87</v>
      </c>
      <c r="BN569" s="49" t="s">
        <v>91</v>
      </c>
      <c r="BO569" s="86" t="str">
        <f t="shared" si="16"/>
        <v>N'ZEBALA SEREDOU</v>
      </c>
      <c r="BP569" s="105">
        <v>40</v>
      </c>
    </row>
    <row r="570" spans="3:68" x14ac:dyDescent="0.2">
      <c r="C570" s="7" t="s">
        <v>27</v>
      </c>
      <c r="D570" s="7" t="s">
        <v>25</v>
      </c>
      <c r="E570" s="1" t="str">
        <f t="shared" si="17"/>
        <v>Kouroussa Koubia</v>
      </c>
      <c r="F570" s="7">
        <v>520</v>
      </c>
      <c r="BM570" s="49" t="s">
        <v>87</v>
      </c>
      <c r="BN570" s="49" t="s">
        <v>92</v>
      </c>
      <c r="BO570" s="86" t="str">
        <f t="shared" si="16"/>
        <v>N'ZEBALA VASSEREDOU</v>
      </c>
      <c r="BP570" s="105">
        <v>119</v>
      </c>
    </row>
    <row r="571" spans="3:68" x14ac:dyDescent="0.2">
      <c r="C571" s="7" t="s">
        <v>27</v>
      </c>
      <c r="D571" s="7" t="s">
        <v>26</v>
      </c>
      <c r="E571" s="1" t="str">
        <f t="shared" si="17"/>
        <v>Kouroussa Koundara</v>
      </c>
      <c r="F571" s="7">
        <v>725</v>
      </c>
      <c r="BM571" s="49" t="s">
        <v>87</v>
      </c>
      <c r="BN571" s="49" t="s">
        <v>93</v>
      </c>
      <c r="BO571" s="86" t="str">
        <f t="shared" si="16"/>
        <v>N'ZEBALA WATANKA</v>
      </c>
      <c r="BP571" s="105">
        <v>146</v>
      </c>
    </row>
    <row r="572" spans="3:68" x14ac:dyDescent="0.2">
      <c r="C572" s="7" t="s">
        <v>27</v>
      </c>
      <c r="D572" s="7" t="s">
        <v>27</v>
      </c>
      <c r="E572" s="1" t="str">
        <f t="shared" si="17"/>
        <v>Kouroussa Kouroussa</v>
      </c>
      <c r="F572" s="7">
        <v>0</v>
      </c>
      <c r="BM572" s="49" t="s">
        <v>88</v>
      </c>
      <c r="BN572" s="49" t="s">
        <v>396</v>
      </c>
      <c r="BO572" s="86" t="str">
        <f t="shared" si="16"/>
        <v>OREMAI MACENTA COMMUNE</v>
      </c>
      <c r="BP572" s="105">
        <v>13</v>
      </c>
    </row>
    <row r="573" spans="3:68" x14ac:dyDescent="0.2">
      <c r="C573" s="7" t="s">
        <v>27</v>
      </c>
      <c r="D573" s="7" t="s">
        <v>28</v>
      </c>
      <c r="E573" s="1" t="str">
        <f t="shared" si="17"/>
        <v>Kouroussa Labé</v>
      </c>
      <c r="F573" s="7">
        <v>460</v>
      </c>
      <c r="BM573" s="49" t="s">
        <v>88</v>
      </c>
      <c r="BN573" s="49" t="s">
        <v>80</v>
      </c>
      <c r="BO573" s="86" t="str">
        <f t="shared" si="16"/>
        <v>OREMAI BALIZIA</v>
      </c>
      <c r="BP573" s="105">
        <v>31</v>
      </c>
    </row>
    <row r="574" spans="3:68" x14ac:dyDescent="0.2">
      <c r="C574" s="7" t="s">
        <v>27</v>
      </c>
      <c r="D574" s="7" t="s">
        <v>29</v>
      </c>
      <c r="E574" s="1" t="str">
        <f t="shared" si="17"/>
        <v>Kouroussa Lélouma</v>
      </c>
      <c r="F574" s="7">
        <v>530</v>
      </c>
      <c r="BM574" s="49" t="s">
        <v>88</v>
      </c>
      <c r="BN574" s="49" t="s">
        <v>81</v>
      </c>
      <c r="BO574" s="86" t="str">
        <f t="shared" si="16"/>
        <v>OREMAI BINIKALA</v>
      </c>
      <c r="BP574" s="105">
        <v>53</v>
      </c>
    </row>
    <row r="575" spans="3:68" x14ac:dyDescent="0.2">
      <c r="C575" s="7" t="s">
        <v>27</v>
      </c>
      <c r="D575" s="7" t="s">
        <v>30</v>
      </c>
      <c r="E575" s="1" t="str">
        <f t="shared" si="17"/>
        <v xml:space="preserve">Kouroussa Lola </v>
      </c>
      <c r="F575" s="7">
        <v>530</v>
      </c>
      <c r="BM575" s="49" t="s">
        <v>88</v>
      </c>
      <c r="BN575" s="49" t="s">
        <v>82</v>
      </c>
      <c r="BO575" s="86" t="str">
        <f t="shared" si="16"/>
        <v>OREMAI BOFOSSOU</v>
      </c>
      <c r="BP575" s="105">
        <v>51</v>
      </c>
    </row>
    <row r="576" spans="3:68" x14ac:dyDescent="0.2">
      <c r="C576" s="7" t="s">
        <v>27</v>
      </c>
      <c r="D576" s="7" t="s">
        <v>31</v>
      </c>
      <c r="E576" s="1" t="str">
        <f t="shared" si="17"/>
        <v>Kouroussa Macenta</v>
      </c>
      <c r="F576" s="7">
        <v>375</v>
      </c>
      <c r="BM576" s="49" t="s">
        <v>88</v>
      </c>
      <c r="BN576" s="49" t="s">
        <v>83</v>
      </c>
      <c r="BO576" s="86" t="str">
        <f t="shared" si="16"/>
        <v>OREMAI DARO</v>
      </c>
      <c r="BP576" s="105">
        <v>26</v>
      </c>
    </row>
    <row r="577" spans="3:68" x14ac:dyDescent="0.2">
      <c r="C577" s="7" t="s">
        <v>27</v>
      </c>
      <c r="D577" s="7" t="s">
        <v>32</v>
      </c>
      <c r="E577" s="1" t="str">
        <f t="shared" si="17"/>
        <v>Kouroussa Mali</v>
      </c>
      <c r="F577" s="7">
        <v>580</v>
      </c>
      <c r="BM577" s="49" t="s">
        <v>88</v>
      </c>
      <c r="BN577" s="49" t="s">
        <v>84</v>
      </c>
      <c r="BO577" s="86" t="str">
        <f t="shared" si="16"/>
        <v>OREMAI FASSANKONI</v>
      </c>
      <c r="BP577" s="105">
        <v>128</v>
      </c>
    </row>
    <row r="578" spans="3:68" x14ac:dyDescent="0.2">
      <c r="C578" s="7" t="s">
        <v>27</v>
      </c>
      <c r="D578" s="7" t="s">
        <v>33</v>
      </c>
      <c r="E578" s="1" t="str">
        <f t="shared" si="17"/>
        <v>Kouroussa Mamou</v>
      </c>
      <c r="F578" s="7">
        <v>320</v>
      </c>
      <c r="BM578" s="49" t="s">
        <v>88</v>
      </c>
      <c r="BN578" s="49" t="s">
        <v>85</v>
      </c>
      <c r="BO578" s="86" t="str">
        <f t="shared" ref="BO578:BO641" si="18">CONCATENATE(BM578," ",BN578)</f>
        <v>OREMAI KOUANKAN</v>
      </c>
      <c r="BP578" s="105">
        <v>73</v>
      </c>
    </row>
    <row r="579" spans="3:68" x14ac:dyDescent="0.2">
      <c r="C579" s="7" t="s">
        <v>27</v>
      </c>
      <c r="D579" s="7" t="s">
        <v>34</v>
      </c>
      <c r="E579" s="1" t="str">
        <f t="shared" si="17"/>
        <v>Kouroussa Mandiana</v>
      </c>
      <c r="F579" s="7">
        <v>180</v>
      </c>
      <c r="BM579" s="49" t="s">
        <v>88</v>
      </c>
      <c r="BN579" s="49" t="s">
        <v>86</v>
      </c>
      <c r="BO579" s="86" t="str">
        <f t="shared" si="18"/>
        <v>OREMAI KOYAMAH</v>
      </c>
      <c r="BP579" s="105">
        <v>133</v>
      </c>
    </row>
    <row r="580" spans="3:68" x14ac:dyDescent="0.2">
      <c r="C580" s="7" t="s">
        <v>27</v>
      </c>
      <c r="D580" s="7" t="s">
        <v>12</v>
      </c>
      <c r="E580" s="1" t="str">
        <f t="shared" si="17"/>
        <v>Kouroussa N'zerekoré</v>
      </c>
      <c r="F580" s="7">
        <v>490</v>
      </c>
      <c r="BM580" s="49" t="s">
        <v>88</v>
      </c>
      <c r="BN580" s="49" t="s">
        <v>87</v>
      </c>
      <c r="BO580" s="86" t="str">
        <f t="shared" si="18"/>
        <v>OREMAI N'ZEBALA</v>
      </c>
      <c r="BP580" s="105">
        <v>92</v>
      </c>
    </row>
    <row r="581" spans="3:68" x14ac:dyDescent="0.2">
      <c r="C581" s="7" t="s">
        <v>27</v>
      </c>
      <c r="D581" s="7" t="s">
        <v>35</v>
      </c>
      <c r="E581" s="1" t="str">
        <f t="shared" si="17"/>
        <v>Kouroussa Pita</v>
      </c>
      <c r="F581" s="7">
        <v>420</v>
      </c>
      <c r="BM581" s="49" t="s">
        <v>88</v>
      </c>
      <c r="BN581" s="49" t="s">
        <v>88</v>
      </c>
      <c r="BO581" s="86" t="str">
        <f t="shared" si="18"/>
        <v>OREMAI OREMAI</v>
      </c>
      <c r="BP581" s="104">
        <v>0</v>
      </c>
    </row>
    <row r="582" spans="3:68" x14ac:dyDescent="0.2">
      <c r="C582" s="7" t="s">
        <v>27</v>
      </c>
      <c r="D582" s="7" t="s">
        <v>36</v>
      </c>
      <c r="E582" s="1" t="str">
        <f t="shared" si="17"/>
        <v>Kouroussa Siguiri</v>
      </c>
      <c r="F582" s="7">
        <v>225</v>
      </c>
      <c r="BM582" s="49" t="s">
        <v>88</v>
      </c>
      <c r="BN582" s="49" t="s">
        <v>89</v>
      </c>
      <c r="BO582" s="86" t="str">
        <f t="shared" si="18"/>
        <v>OREMAI PANZIAZOU</v>
      </c>
      <c r="BP582" s="105">
        <v>78</v>
      </c>
    </row>
    <row r="583" spans="3:68" x14ac:dyDescent="0.2">
      <c r="C583" s="7" t="s">
        <v>27</v>
      </c>
      <c r="D583" s="7" t="s">
        <v>37</v>
      </c>
      <c r="E583" s="1" t="str">
        <f t="shared" si="17"/>
        <v>Kouroussa Télémilé</v>
      </c>
      <c r="F583" s="7">
        <v>595</v>
      </c>
      <c r="BM583" s="49" t="s">
        <v>88</v>
      </c>
      <c r="BN583" s="49" t="s">
        <v>90</v>
      </c>
      <c r="BO583" s="86" t="str">
        <f t="shared" si="18"/>
        <v>OREMAI SENGBEDOU</v>
      </c>
      <c r="BP583" s="105">
        <v>25</v>
      </c>
    </row>
    <row r="584" spans="3:68" x14ac:dyDescent="0.2">
      <c r="C584" s="7" t="s">
        <v>27</v>
      </c>
      <c r="D584" s="7" t="s">
        <v>2</v>
      </c>
      <c r="E584" s="1" t="str">
        <f t="shared" si="17"/>
        <v>Kouroussa Tougué</v>
      </c>
      <c r="F584" s="7">
        <v>345</v>
      </c>
      <c r="BM584" s="49" t="s">
        <v>88</v>
      </c>
      <c r="BN584" s="49" t="s">
        <v>91</v>
      </c>
      <c r="BO584" s="86" t="str">
        <f t="shared" si="18"/>
        <v>OREMAI SEREDOU</v>
      </c>
      <c r="BP584" s="105">
        <v>51</v>
      </c>
    </row>
    <row r="585" spans="3:68" x14ac:dyDescent="0.2">
      <c r="C585" s="7" t="s">
        <v>27</v>
      </c>
      <c r="D585" s="7" t="s">
        <v>38</v>
      </c>
      <c r="E585" s="1" t="str">
        <f t="shared" ref="E585:E648" si="19">CONCATENATE(C585," ",D585)</f>
        <v>Kouroussa Yomou</v>
      </c>
      <c r="F585" s="7">
        <v>555</v>
      </c>
      <c r="BM585" s="49" t="s">
        <v>88</v>
      </c>
      <c r="BN585" s="49" t="s">
        <v>92</v>
      </c>
      <c r="BO585" s="86" t="str">
        <f t="shared" si="18"/>
        <v>OREMAI VASSEREDOU</v>
      </c>
      <c r="BP585" s="105">
        <v>53</v>
      </c>
    </row>
    <row r="586" spans="3:68" x14ac:dyDescent="0.2">
      <c r="C586" s="7" t="s">
        <v>28</v>
      </c>
      <c r="D586" s="1" t="s">
        <v>1</v>
      </c>
      <c r="E586" s="1" t="str">
        <f t="shared" si="19"/>
        <v>Labé Conakry</v>
      </c>
      <c r="F586" s="7">
        <v>431</v>
      </c>
      <c r="BM586" s="49" t="s">
        <v>88</v>
      </c>
      <c r="BN586" s="49" t="s">
        <v>93</v>
      </c>
      <c r="BO586" s="86" t="str">
        <f t="shared" si="18"/>
        <v>OREMAI WATANKA</v>
      </c>
      <c r="BP586" s="105">
        <v>80</v>
      </c>
    </row>
    <row r="587" spans="3:68" x14ac:dyDescent="0.2">
      <c r="C587" s="7" t="s">
        <v>28</v>
      </c>
      <c r="D587" s="7" t="s">
        <v>3</v>
      </c>
      <c r="E587" s="1" t="str">
        <f t="shared" si="19"/>
        <v>Labé Beyla</v>
      </c>
      <c r="F587" s="7">
        <v>915</v>
      </c>
      <c r="BM587" s="49" t="s">
        <v>89</v>
      </c>
      <c r="BN587" s="49" t="s">
        <v>396</v>
      </c>
      <c r="BO587" s="86" t="str">
        <f t="shared" si="18"/>
        <v>PANZIAZOU MACENTA COMMUNE</v>
      </c>
      <c r="BP587" s="105">
        <v>65</v>
      </c>
    </row>
    <row r="588" spans="3:68" x14ac:dyDescent="0.2">
      <c r="C588" s="7" t="s">
        <v>28</v>
      </c>
      <c r="D588" s="7" t="s">
        <v>4</v>
      </c>
      <c r="E588" s="1" t="str">
        <f t="shared" si="19"/>
        <v>Labé Boffa</v>
      </c>
      <c r="F588" s="7">
        <v>489</v>
      </c>
      <c r="BM588" s="49" t="s">
        <v>89</v>
      </c>
      <c r="BN588" s="49" t="s">
        <v>80</v>
      </c>
      <c r="BO588" s="86" t="str">
        <f t="shared" si="18"/>
        <v>PANZIAZOU BALIZIA</v>
      </c>
      <c r="BP588" s="105">
        <v>47</v>
      </c>
    </row>
    <row r="589" spans="3:68" x14ac:dyDescent="0.2">
      <c r="C589" s="7" t="s">
        <v>28</v>
      </c>
      <c r="D589" s="7" t="s">
        <v>5</v>
      </c>
      <c r="E589" s="1" t="str">
        <f t="shared" si="19"/>
        <v>Labé Boké</v>
      </c>
      <c r="F589" s="7">
        <v>643</v>
      </c>
      <c r="BM589" s="49" t="s">
        <v>89</v>
      </c>
      <c r="BN589" s="49" t="s">
        <v>81</v>
      </c>
      <c r="BO589" s="86" t="str">
        <f t="shared" si="18"/>
        <v>PANZIAZOU BINIKALA</v>
      </c>
      <c r="BP589" s="105">
        <v>65</v>
      </c>
    </row>
    <row r="590" spans="3:68" x14ac:dyDescent="0.2">
      <c r="C590" s="7" t="s">
        <v>28</v>
      </c>
      <c r="D590" s="7" t="s">
        <v>6</v>
      </c>
      <c r="E590" s="1" t="str">
        <f t="shared" si="19"/>
        <v>Labé Coyah</v>
      </c>
      <c r="F590" s="7">
        <v>365</v>
      </c>
      <c r="BM590" s="49" t="s">
        <v>89</v>
      </c>
      <c r="BN590" s="49" t="s">
        <v>82</v>
      </c>
      <c r="BO590" s="86" t="str">
        <f t="shared" si="18"/>
        <v>PANZIAZOU BOFOSSOU</v>
      </c>
      <c r="BP590" s="105">
        <v>37</v>
      </c>
    </row>
    <row r="591" spans="3:68" x14ac:dyDescent="0.2">
      <c r="C591" s="7" t="s">
        <v>28</v>
      </c>
      <c r="D591" s="7" t="s">
        <v>8</v>
      </c>
      <c r="E591" s="1" t="str">
        <f t="shared" si="19"/>
        <v>Labé Dabola</v>
      </c>
      <c r="F591" s="7">
        <v>295</v>
      </c>
      <c r="BM591" s="49" t="s">
        <v>89</v>
      </c>
      <c r="BN591" s="49" t="s">
        <v>83</v>
      </c>
      <c r="BO591" s="86" t="str">
        <f t="shared" si="18"/>
        <v>PANZIAZOU DARO</v>
      </c>
      <c r="BP591" s="105">
        <v>78</v>
      </c>
    </row>
    <row r="592" spans="3:68" x14ac:dyDescent="0.2">
      <c r="C592" s="7" t="s">
        <v>28</v>
      </c>
      <c r="D592" s="7" t="s">
        <v>9</v>
      </c>
      <c r="E592" s="1" t="str">
        <f t="shared" si="19"/>
        <v>Labé Dalaba</v>
      </c>
      <c r="F592" s="7">
        <v>93</v>
      </c>
      <c r="BM592" s="49" t="s">
        <v>89</v>
      </c>
      <c r="BN592" s="49" t="s">
        <v>84</v>
      </c>
      <c r="BO592" s="86" t="str">
        <f t="shared" si="18"/>
        <v>PANZIAZOU FASSANKONI</v>
      </c>
      <c r="BP592" s="105">
        <v>170</v>
      </c>
    </row>
    <row r="593" spans="3:68" x14ac:dyDescent="0.2">
      <c r="C593" s="7" t="s">
        <v>28</v>
      </c>
      <c r="D593" s="7" t="s">
        <v>10</v>
      </c>
      <c r="E593" s="1" t="str">
        <f t="shared" si="19"/>
        <v>Labé Dinguiraye</v>
      </c>
      <c r="F593" s="7">
        <v>410</v>
      </c>
      <c r="BM593" s="49" t="s">
        <v>89</v>
      </c>
      <c r="BN593" s="49" t="s">
        <v>85</v>
      </c>
      <c r="BO593" s="86" t="str">
        <f t="shared" si="18"/>
        <v>PANZIAZOU KOUANKAN</v>
      </c>
      <c r="BP593" s="105">
        <v>125</v>
      </c>
    </row>
    <row r="594" spans="3:68" x14ac:dyDescent="0.2">
      <c r="C594" s="7" t="s">
        <v>28</v>
      </c>
      <c r="D594" s="7" t="s">
        <v>13</v>
      </c>
      <c r="E594" s="1" t="str">
        <f t="shared" si="19"/>
        <v>Labé Dubréka</v>
      </c>
      <c r="F594" s="7">
        <v>385</v>
      </c>
      <c r="BM594" s="49" t="s">
        <v>89</v>
      </c>
      <c r="BN594" s="49" t="s">
        <v>86</v>
      </c>
      <c r="BO594" s="86" t="str">
        <f t="shared" si="18"/>
        <v>PANZIAZOU KOYAMAH</v>
      </c>
      <c r="BP594" s="105">
        <v>185</v>
      </c>
    </row>
    <row r="595" spans="3:68" x14ac:dyDescent="0.2">
      <c r="C595" s="7" t="s">
        <v>28</v>
      </c>
      <c r="D595" s="7" t="s">
        <v>14</v>
      </c>
      <c r="E595" s="1" t="str">
        <f t="shared" si="19"/>
        <v>Labé Faranah</v>
      </c>
      <c r="F595" s="7">
        <v>325</v>
      </c>
      <c r="BM595" s="49" t="s">
        <v>89</v>
      </c>
      <c r="BN595" s="49" t="s">
        <v>87</v>
      </c>
      <c r="BO595" s="86" t="str">
        <f t="shared" si="18"/>
        <v>PANZIAZOU N'ZEBALA</v>
      </c>
      <c r="BP595" s="105">
        <v>144</v>
      </c>
    </row>
    <row r="596" spans="3:68" x14ac:dyDescent="0.2">
      <c r="C596" s="7" t="s">
        <v>28</v>
      </c>
      <c r="D596" s="7" t="s">
        <v>15</v>
      </c>
      <c r="E596" s="1" t="str">
        <f t="shared" si="19"/>
        <v>Labé Forécaria</v>
      </c>
      <c r="F596" s="7">
        <v>415</v>
      </c>
      <c r="BM596" s="49" t="s">
        <v>89</v>
      </c>
      <c r="BN596" s="49" t="s">
        <v>88</v>
      </c>
      <c r="BO596" s="86" t="str">
        <f t="shared" si="18"/>
        <v>PANZIAZOU OREMAI</v>
      </c>
      <c r="BP596" s="105">
        <v>78</v>
      </c>
    </row>
    <row r="597" spans="3:68" x14ac:dyDescent="0.2">
      <c r="C597" s="7" t="s">
        <v>28</v>
      </c>
      <c r="D597" s="7" t="s">
        <v>17</v>
      </c>
      <c r="E597" s="1" t="str">
        <f t="shared" si="19"/>
        <v>Labé Fria</v>
      </c>
      <c r="F597" s="7">
        <v>505</v>
      </c>
      <c r="BM597" s="49" t="s">
        <v>89</v>
      </c>
      <c r="BN597" s="49" t="s">
        <v>89</v>
      </c>
      <c r="BO597" s="86" t="str">
        <f t="shared" si="18"/>
        <v>PANZIAZOU PANZIAZOU</v>
      </c>
      <c r="BP597" s="104">
        <v>0</v>
      </c>
    </row>
    <row r="598" spans="3:68" x14ac:dyDescent="0.2">
      <c r="C598" s="7" t="s">
        <v>28</v>
      </c>
      <c r="D598" s="7" t="s">
        <v>18</v>
      </c>
      <c r="E598" s="1" t="str">
        <f t="shared" si="19"/>
        <v>Labé Gaoual</v>
      </c>
      <c r="F598" s="7">
        <v>175</v>
      </c>
      <c r="BM598" s="49" t="s">
        <v>89</v>
      </c>
      <c r="BN598" s="49" t="s">
        <v>90</v>
      </c>
      <c r="BO598" s="86" t="str">
        <f t="shared" si="18"/>
        <v>PANZIAZOU SENGBEDOU</v>
      </c>
      <c r="BP598" s="105">
        <v>77</v>
      </c>
    </row>
    <row r="599" spans="3:68" x14ac:dyDescent="0.2">
      <c r="C599" s="7" t="s">
        <v>28</v>
      </c>
      <c r="D599" s="7" t="s">
        <v>19</v>
      </c>
      <c r="E599" s="1" t="str">
        <f t="shared" si="19"/>
        <v>Labé Gueckedou</v>
      </c>
      <c r="F599" s="7">
        <v>539</v>
      </c>
      <c r="BM599" s="49" t="s">
        <v>89</v>
      </c>
      <c r="BN599" s="49" t="s">
        <v>91</v>
      </c>
      <c r="BO599" s="86" t="str">
        <f t="shared" si="18"/>
        <v>PANZIAZOU SEREDOU</v>
      </c>
      <c r="BP599" s="105">
        <v>103</v>
      </c>
    </row>
    <row r="600" spans="3:68" x14ac:dyDescent="0.2">
      <c r="C600" s="7" t="s">
        <v>28</v>
      </c>
      <c r="D600" s="7" t="s">
        <v>20</v>
      </c>
      <c r="E600" s="1" t="str">
        <f t="shared" si="19"/>
        <v>Labé Kankan</v>
      </c>
      <c r="F600" s="7">
        <v>555</v>
      </c>
      <c r="BM600" s="49" t="s">
        <v>89</v>
      </c>
      <c r="BN600" s="49" t="s">
        <v>92</v>
      </c>
      <c r="BO600" s="86" t="str">
        <f t="shared" si="18"/>
        <v>PANZIAZOU VASSEREDOU</v>
      </c>
      <c r="BP600" s="105">
        <v>105</v>
      </c>
    </row>
    <row r="601" spans="3:68" x14ac:dyDescent="0.2">
      <c r="C601" s="7" t="s">
        <v>28</v>
      </c>
      <c r="D601" s="7" t="s">
        <v>22</v>
      </c>
      <c r="E601" s="1" t="str">
        <f t="shared" si="19"/>
        <v>Labé Kérouané</v>
      </c>
      <c r="F601" s="7">
        <v>700</v>
      </c>
      <c r="BM601" s="49" t="s">
        <v>89</v>
      </c>
      <c r="BN601" s="49" t="s">
        <v>93</v>
      </c>
      <c r="BO601" s="86" t="str">
        <f t="shared" si="18"/>
        <v>PANZIAZOU WATANKA</v>
      </c>
      <c r="BP601" s="105">
        <v>65</v>
      </c>
    </row>
    <row r="602" spans="3:68" x14ac:dyDescent="0.2">
      <c r="C602" s="7" t="s">
        <v>28</v>
      </c>
      <c r="D602" s="7" t="s">
        <v>23</v>
      </c>
      <c r="E602" s="1" t="str">
        <f t="shared" si="19"/>
        <v>Labé Kindia</v>
      </c>
      <c r="F602" s="7">
        <v>278</v>
      </c>
      <c r="BM602" s="49" t="s">
        <v>112</v>
      </c>
      <c r="BN602" s="49" t="s">
        <v>398</v>
      </c>
      <c r="BO602" s="86" t="str">
        <f t="shared" si="18"/>
        <v>MOUSSADOU BEYLA COMMUNE</v>
      </c>
      <c r="BP602" s="106">
        <v>10</v>
      </c>
    </row>
    <row r="603" spans="3:68" x14ac:dyDescent="0.2">
      <c r="C603" s="7" t="s">
        <v>28</v>
      </c>
      <c r="D603" s="7" t="s">
        <v>24</v>
      </c>
      <c r="E603" s="1" t="str">
        <f t="shared" si="19"/>
        <v>Labé Kissidgou</v>
      </c>
      <c r="F603" s="7">
        <v>459</v>
      </c>
      <c r="BM603" s="49" t="s">
        <v>112</v>
      </c>
      <c r="BN603" s="49" t="s">
        <v>104</v>
      </c>
      <c r="BO603" s="86" t="str">
        <f t="shared" si="18"/>
        <v>MOUSSADOU BOOLA</v>
      </c>
      <c r="BP603" s="106">
        <v>52</v>
      </c>
    </row>
    <row r="604" spans="3:68" x14ac:dyDescent="0.2">
      <c r="C604" s="7" t="s">
        <v>28</v>
      </c>
      <c r="D604" s="7" t="s">
        <v>25</v>
      </c>
      <c r="E604" s="1" t="str">
        <f t="shared" si="19"/>
        <v>Labé Koubia</v>
      </c>
      <c r="F604" s="7">
        <v>60</v>
      </c>
      <c r="BM604" s="49" t="s">
        <v>112</v>
      </c>
      <c r="BN604" s="49" t="s">
        <v>105</v>
      </c>
      <c r="BO604" s="86" t="str">
        <f t="shared" si="18"/>
        <v>MOUSSADOU DIASSODOU</v>
      </c>
      <c r="BP604" s="106">
        <v>91</v>
      </c>
    </row>
    <row r="605" spans="3:68" x14ac:dyDescent="0.2">
      <c r="C605" s="7" t="s">
        <v>28</v>
      </c>
      <c r="D605" s="7" t="s">
        <v>26</v>
      </c>
      <c r="E605" s="1" t="str">
        <f t="shared" si="19"/>
        <v>Labé Koundara</v>
      </c>
      <c r="F605" s="7">
        <v>265</v>
      </c>
      <c r="BM605" s="49" t="s">
        <v>112</v>
      </c>
      <c r="BN605" s="49" t="s">
        <v>106</v>
      </c>
      <c r="BO605" s="86" t="str">
        <f t="shared" si="18"/>
        <v>MOUSSADOU DIARAGBELA</v>
      </c>
      <c r="BP605" s="106">
        <v>25</v>
      </c>
    </row>
    <row r="606" spans="3:68" x14ac:dyDescent="0.2">
      <c r="C606" s="7" t="s">
        <v>28</v>
      </c>
      <c r="D606" s="7" t="s">
        <v>27</v>
      </c>
      <c r="E606" s="1" t="str">
        <f t="shared" si="19"/>
        <v>Labé Kouroussa</v>
      </c>
      <c r="F606" s="7">
        <v>460</v>
      </c>
      <c r="BM606" s="49" t="s">
        <v>112</v>
      </c>
      <c r="BN606" s="49" t="s">
        <v>107</v>
      </c>
      <c r="BO606" s="86" t="str">
        <f t="shared" si="18"/>
        <v>MOUSSADOU FOUALAH</v>
      </c>
      <c r="BP606" s="106">
        <v>73</v>
      </c>
    </row>
    <row r="607" spans="3:68" x14ac:dyDescent="0.2">
      <c r="C607" s="7" t="s">
        <v>28</v>
      </c>
      <c r="D607" s="7" t="s">
        <v>28</v>
      </c>
      <c r="E607" s="1" t="str">
        <f t="shared" si="19"/>
        <v>Labé Labé</v>
      </c>
      <c r="F607" s="7">
        <v>0</v>
      </c>
      <c r="BM607" s="49" t="s">
        <v>112</v>
      </c>
      <c r="BN607" s="49" t="s">
        <v>108</v>
      </c>
      <c r="BO607" s="86" t="str">
        <f t="shared" si="18"/>
        <v>MOUSSADOU GBACKEDOU</v>
      </c>
      <c r="BP607" s="106">
        <v>47</v>
      </c>
    </row>
    <row r="608" spans="3:68" x14ac:dyDescent="0.2">
      <c r="C608" s="7" t="s">
        <v>28</v>
      </c>
      <c r="D608" s="7" t="s">
        <v>29</v>
      </c>
      <c r="E608" s="1" t="str">
        <f t="shared" si="19"/>
        <v>Labé Lélouma</v>
      </c>
      <c r="F608" s="7">
        <v>70</v>
      </c>
      <c r="BM608" s="49" t="s">
        <v>112</v>
      </c>
      <c r="BN608" s="49" t="s">
        <v>109</v>
      </c>
      <c r="BO608" s="86" t="str">
        <f t="shared" si="18"/>
        <v>MOUSSADOU GBESSOBA</v>
      </c>
      <c r="BP608" s="106">
        <v>93</v>
      </c>
    </row>
    <row r="609" spans="3:68" x14ac:dyDescent="0.2">
      <c r="C609" s="7" t="s">
        <v>28</v>
      </c>
      <c r="D609" s="7" t="s">
        <v>30</v>
      </c>
      <c r="E609" s="1" t="str">
        <f t="shared" si="19"/>
        <v xml:space="preserve">Labé Lola </v>
      </c>
      <c r="F609" s="7">
        <v>889</v>
      </c>
      <c r="BM609" s="49" t="s">
        <v>112</v>
      </c>
      <c r="BN609" s="49" t="s">
        <v>110</v>
      </c>
      <c r="BO609" s="86" t="str">
        <f t="shared" si="18"/>
        <v>MOUSSADOU KARALA</v>
      </c>
      <c r="BP609" s="106">
        <v>133</v>
      </c>
    </row>
    <row r="610" spans="3:68" x14ac:dyDescent="0.2">
      <c r="C610" s="7" t="s">
        <v>28</v>
      </c>
      <c r="D610" s="7" t="s">
        <v>31</v>
      </c>
      <c r="E610" s="1" t="str">
        <f t="shared" si="19"/>
        <v>Labé Macenta</v>
      </c>
      <c r="F610" s="7">
        <v>639</v>
      </c>
      <c r="BM610" s="49" t="s">
        <v>112</v>
      </c>
      <c r="BN610" s="49" t="s">
        <v>111</v>
      </c>
      <c r="BO610" s="86" t="str">
        <f t="shared" si="18"/>
        <v>MOUSSADOU KOUMANDOU</v>
      </c>
      <c r="BP610" s="106">
        <v>108</v>
      </c>
    </row>
    <row r="611" spans="3:68" x14ac:dyDescent="0.2">
      <c r="C611" s="7" t="s">
        <v>28</v>
      </c>
      <c r="D611" s="7" t="s">
        <v>32</v>
      </c>
      <c r="E611" s="1" t="str">
        <f t="shared" si="19"/>
        <v>Labé Mali</v>
      </c>
      <c r="F611" s="7">
        <v>120</v>
      </c>
      <c r="BM611" s="49" t="s">
        <v>112</v>
      </c>
      <c r="BN611" s="49" t="s">
        <v>112</v>
      </c>
      <c r="BO611" s="86" t="str">
        <f t="shared" si="18"/>
        <v>MOUSSADOU MOUSSADOU</v>
      </c>
      <c r="BP611" s="107">
        <v>0</v>
      </c>
    </row>
    <row r="612" spans="3:68" x14ac:dyDescent="0.2">
      <c r="C612" s="7" t="s">
        <v>28</v>
      </c>
      <c r="D612" s="7" t="s">
        <v>33</v>
      </c>
      <c r="E612" s="1" t="str">
        <f t="shared" si="19"/>
        <v>Labé Mamou</v>
      </c>
      <c r="F612" s="7">
        <v>155</v>
      </c>
      <c r="BM612" s="49" t="s">
        <v>112</v>
      </c>
      <c r="BN612" s="49" t="s">
        <v>113</v>
      </c>
      <c r="BO612" s="86" t="str">
        <f t="shared" si="18"/>
        <v>MOUSSADOU NIONSOMORIDOU</v>
      </c>
      <c r="BP612" s="106">
        <v>35</v>
      </c>
    </row>
    <row r="613" spans="3:68" x14ac:dyDescent="0.2">
      <c r="C613" s="7" t="s">
        <v>28</v>
      </c>
      <c r="D613" s="7" t="s">
        <v>34</v>
      </c>
      <c r="E613" s="1" t="str">
        <f t="shared" si="19"/>
        <v>Labé Mandiana</v>
      </c>
      <c r="F613" s="7">
        <v>640</v>
      </c>
      <c r="BM613" s="49" t="s">
        <v>112</v>
      </c>
      <c r="BN613" s="49" t="s">
        <v>114</v>
      </c>
      <c r="BO613" s="86" t="str">
        <f t="shared" si="18"/>
        <v>MOUSSADOU SAMANA</v>
      </c>
      <c r="BP613" s="106">
        <v>55</v>
      </c>
    </row>
    <row r="614" spans="3:68" x14ac:dyDescent="0.2">
      <c r="C614" s="7" t="s">
        <v>28</v>
      </c>
      <c r="D614" s="7" t="s">
        <v>12</v>
      </c>
      <c r="E614" s="1" t="str">
        <f t="shared" si="19"/>
        <v>Labé N'zerekoré</v>
      </c>
      <c r="F614" s="7">
        <v>789</v>
      </c>
      <c r="BM614" s="49" t="s">
        <v>112</v>
      </c>
      <c r="BN614" s="49" t="s">
        <v>115</v>
      </c>
      <c r="BO614" s="86" t="str">
        <f t="shared" si="18"/>
        <v>MOUSSADOU SINKO</v>
      </c>
      <c r="BP614" s="106">
        <v>58</v>
      </c>
    </row>
    <row r="615" spans="3:68" x14ac:dyDescent="0.2">
      <c r="C615" s="7" t="s">
        <v>28</v>
      </c>
      <c r="D615" s="7" t="s">
        <v>35</v>
      </c>
      <c r="E615" s="1" t="str">
        <f t="shared" si="19"/>
        <v>Labé Pita</v>
      </c>
      <c r="F615" s="7">
        <v>41</v>
      </c>
      <c r="BM615" s="49" t="s">
        <v>112</v>
      </c>
      <c r="BN615" s="49" t="s">
        <v>116</v>
      </c>
      <c r="BO615" s="86" t="str">
        <f t="shared" si="18"/>
        <v>MOUSSADOU SOKOURALA</v>
      </c>
      <c r="BP615" s="106">
        <v>128</v>
      </c>
    </row>
    <row r="616" spans="3:68" x14ac:dyDescent="0.2">
      <c r="C616" s="7" t="s">
        <v>28</v>
      </c>
      <c r="D616" s="7" t="s">
        <v>36</v>
      </c>
      <c r="E616" s="1" t="str">
        <f t="shared" si="19"/>
        <v>Labé Siguiri</v>
      </c>
      <c r="F616" s="7">
        <v>685</v>
      </c>
      <c r="BM616" s="49" t="s">
        <v>113</v>
      </c>
      <c r="BN616" s="49" t="s">
        <v>398</v>
      </c>
      <c r="BO616" s="86" t="str">
        <f t="shared" si="18"/>
        <v>NIONSOMORIDOU BEYLA COMMUNE</v>
      </c>
      <c r="BP616" s="106">
        <v>25</v>
      </c>
    </row>
    <row r="617" spans="3:68" x14ac:dyDescent="0.2">
      <c r="C617" s="7" t="s">
        <v>28</v>
      </c>
      <c r="D617" s="7" t="s">
        <v>37</v>
      </c>
      <c r="E617" s="1" t="str">
        <f t="shared" si="19"/>
        <v>Labé Télémilé</v>
      </c>
      <c r="F617" s="7">
        <v>415</v>
      </c>
      <c r="BM617" s="49" t="s">
        <v>113</v>
      </c>
      <c r="BN617" s="49" t="s">
        <v>104</v>
      </c>
      <c r="BO617" s="86" t="str">
        <f t="shared" si="18"/>
        <v>NIONSOMORIDOU BOOLA</v>
      </c>
      <c r="BP617" s="106">
        <v>67</v>
      </c>
    </row>
    <row r="618" spans="3:68" x14ac:dyDescent="0.2">
      <c r="C618" s="7" t="s">
        <v>28</v>
      </c>
      <c r="D618" s="7" t="s">
        <v>2</v>
      </c>
      <c r="E618" s="1" t="str">
        <f t="shared" si="19"/>
        <v>Labé Tougué</v>
      </c>
      <c r="F618" s="7">
        <v>85</v>
      </c>
      <c r="BM618" s="49" t="s">
        <v>113</v>
      </c>
      <c r="BN618" s="49" t="s">
        <v>105</v>
      </c>
      <c r="BO618" s="86" t="str">
        <f t="shared" si="18"/>
        <v>NIONSOMORIDOU DIASSODOU</v>
      </c>
      <c r="BP618" s="106">
        <v>136</v>
      </c>
    </row>
    <row r="619" spans="3:68" x14ac:dyDescent="0.2">
      <c r="C619" s="7" t="s">
        <v>28</v>
      </c>
      <c r="D619" s="7" t="s">
        <v>38</v>
      </c>
      <c r="E619" s="1" t="str">
        <f t="shared" si="19"/>
        <v>Labé Yomou</v>
      </c>
      <c r="F619" s="7">
        <v>854</v>
      </c>
      <c r="BM619" s="49" t="s">
        <v>113</v>
      </c>
      <c r="BN619" s="49" t="s">
        <v>106</v>
      </c>
      <c r="BO619" s="86" t="str">
        <f t="shared" si="18"/>
        <v>NIONSOMORIDOU DIARAGBELA</v>
      </c>
      <c r="BP619" s="106">
        <v>40</v>
      </c>
    </row>
    <row r="620" spans="3:68" x14ac:dyDescent="0.2">
      <c r="C620" s="7" t="s">
        <v>29</v>
      </c>
      <c r="D620" s="1" t="s">
        <v>1</v>
      </c>
      <c r="E620" s="1" t="str">
        <f t="shared" si="19"/>
        <v>Lélouma Conakry</v>
      </c>
      <c r="F620" s="7">
        <v>485</v>
      </c>
      <c r="BM620" s="49" t="s">
        <v>113</v>
      </c>
      <c r="BN620" s="49" t="s">
        <v>107</v>
      </c>
      <c r="BO620" s="86" t="str">
        <f t="shared" si="18"/>
        <v>NIONSOMORIDOU FOUALAH</v>
      </c>
      <c r="BP620" s="106">
        <v>108</v>
      </c>
    </row>
    <row r="621" spans="3:68" x14ac:dyDescent="0.2">
      <c r="C621" s="7" t="s">
        <v>29</v>
      </c>
      <c r="D621" s="7" t="s">
        <v>3</v>
      </c>
      <c r="E621" s="1" t="str">
        <f t="shared" si="19"/>
        <v>Lélouma Beyla</v>
      </c>
      <c r="F621" s="7">
        <v>885</v>
      </c>
      <c r="BM621" s="49" t="s">
        <v>113</v>
      </c>
      <c r="BN621" s="49" t="s">
        <v>108</v>
      </c>
      <c r="BO621" s="86" t="str">
        <f t="shared" si="18"/>
        <v>NIONSOMORIDOU GBACKEDOU</v>
      </c>
      <c r="BP621" s="106">
        <v>62</v>
      </c>
    </row>
    <row r="622" spans="3:68" x14ac:dyDescent="0.2">
      <c r="C622" s="7" t="s">
        <v>29</v>
      </c>
      <c r="D622" s="7" t="s">
        <v>4</v>
      </c>
      <c r="E622" s="1" t="str">
        <f t="shared" si="19"/>
        <v>Lélouma Boffa</v>
      </c>
      <c r="F622" s="7">
        <v>559</v>
      </c>
      <c r="BM622" s="49" t="s">
        <v>113</v>
      </c>
      <c r="BN622" s="49" t="s">
        <v>109</v>
      </c>
      <c r="BO622" s="86" t="str">
        <f t="shared" si="18"/>
        <v>NIONSOMORIDOU GBESSOBA</v>
      </c>
      <c r="BP622" s="106">
        <v>128</v>
      </c>
    </row>
    <row r="623" spans="3:68" x14ac:dyDescent="0.2">
      <c r="C623" s="7" t="s">
        <v>29</v>
      </c>
      <c r="D623" s="7" t="s">
        <v>5</v>
      </c>
      <c r="E623" s="1" t="str">
        <f t="shared" si="19"/>
        <v>Lélouma Boké</v>
      </c>
      <c r="F623" s="7">
        <v>713</v>
      </c>
      <c r="BM623" s="49" t="s">
        <v>113</v>
      </c>
      <c r="BN623" s="49" t="s">
        <v>110</v>
      </c>
      <c r="BO623" s="86" t="str">
        <f t="shared" si="18"/>
        <v>NIONSOMORIDOU KARALA</v>
      </c>
      <c r="BP623" s="106">
        <v>168</v>
      </c>
    </row>
    <row r="624" spans="3:68" x14ac:dyDescent="0.2">
      <c r="C624" s="7" t="s">
        <v>29</v>
      </c>
      <c r="D624" s="7" t="s">
        <v>6</v>
      </c>
      <c r="E624" s="1" t="str">
        <f t="shared" si="19"/>
        <v>Lélouma Coyah</v>
      </c>
      <c r="F624" s="7">
        <v>435</v>
      </c>
      <c r="BM624" s="49" t="s">
        <v>113</v>
      </c>
      <c r="BN624" s="49" t="s">
        <v>111</v>
      </c>
      <c r="BO624" s="86" t="str">
        <f t="shared" si="18"/>
        <v>NIONSOMORIDOU KOUMANDOU</v>
      </c>
      <c r="BP624" s="106">
        <v>143</v>
      </c>
    </row>
    <row r="625" spans="3:68" x14ac:dyDescent="0.2">
      <c r="C625" s="7" t="s">
        <v>29</v>
      </c>
      <c r="D625" s="7" t="s">
        <v>8</v>
      </c>
      <c r="E625" s="1" t="str">
        <f t="shared" si="19"/>
        <v>Lélouma Dabola</v>
      </c>
      <c r="F625" s="7">
        <v>365</v>
      </c>
      <c r="BM625" s="49" t="s">
        <v>113</v>
      </c>
      <c r="BN625" s="49" t="s">
        <v>112</v>
      </c>
      <c r="BO625" s="86" t="str">
        <f t="shared" si="18"/>
        <v>NIONSOMORIDOU MOUSSADOU</v>
      </c>
      <c r="BP625" s="106">
        <v>35</v>
      </c>
    </row>
    <row r="626" spans="3:68" x14ac:dyDescent="0.2">
      <c r="C626" s="7" t="s">
        <v>29</v>
      </c>
      <c r="D626" s="7" t="s">
        <v>9</v>
      </c>
      <c r="E626" s="1" t="str">
        <f t="shared" si="19"/>
        <v>Lélouma Dalaba</v>
      </c>
      <c r="F626" s="7">
        <v>160</v>
      </c>
      <c r="BM626" s="49" t="s">
        <v>113</v>
      </c>
      <c r="BN626" s="49" t="s">
        <v>113</v>
      </c>
      <c r="BO626" s="86" t="str">
        <f t="shared" si="18"/>
        <v>NIONSOMORIDOU NIONSOMORIDOU</v>
      </c>
      <c r="BP626" s="107">
        <v>0</v>
      </c>
    </row>
    <row r="627" spans="3:68" x14ac:dyDescent="0.2">
      <c r="C627" s="7" t="s">
        <v>29</v>
      </c>
      <c r="D627" s="7" t="s">
        <v>10</v>
      </c>
      <c r="E627" s="1" t="str">
        <f t="shared" si="19"/>
        <v>Lélouma Dinguiraye</v>
      </c>
      <c r="F627" s="7">
        <v>480</v>
      </c>
      <c r="BM627" s="49" t="s">
        <v>113</v>
      </c>
      <c r="BN627" s="49" t="s">
        <v>114</v>
      </c>
      <c r="BO627" s="86" t="str">
        <f t="shared" si="18"/>
        <v>NIONSOMORIDOU SAMANA</v>
      </c>
      <c r="BP627" s="106">
        <v>90</v>
      </c>
    </row>
    <row r="628" spans="3:68" x14ac:dyDescent="0.2">
      <c r="C628" s="7" t="s">
        <v>29</v>
      </c>
      <c r="D628" s="7" t="s">
        <v>13</v>
      </c>
      <c r="E628" s="1" t="str">
        <f t="shared" si="19"/>
        <v>Lélouma Dubréka</v>
      </c>
      <c r="F628" s="7">
        <v>449</v>
      </c>
      <c r="BM628" s="49" t="s">
        <v>113</v>
      </c>
      <c r="BN628" s="49" t="s">
        <v>115</v>
      </c>
      <c r="BO628" s="86" t="str">
        <f t="shared" si="18"/>
        <v>NIONSOMORIDOU SINKO</v>
      </c>
      <c r="BP628" s="106">
        <v>93</v>
      </c>
    </row>
    <row r="629" spans="3:68" x14ac:dyDescent="0.2">
      <c r="C629" s="7" t="s">
        <v>29</v>
      </c>
      <c r="D629" s="7" t="s">
        <v>14</v>
      </c>
      <c r="E629" s="1" t="str">
        <f t="shared" si="19"/>
        <v>Lélouma Faranah</v>
      </c>
      <c r="F629" s="7">
        <v>395</v>
      </c>
      <c r="BM629" s="49" t="s">
        <v>113</v>
      </c>
      <c r="BN629" s="49" t="s">
        <v>116</v>
      </c>
      <c r="BO629" s="86" t="str">
        <f t="shared" si="18"/>
        <v>NIONSOMORIDOU SOKOURALA</v>
      </c>
      <c r="BP629" s="106">
        <v>143</v>
      </c>
    </row>
    <row r="630" spans="3:68" x14ac:dyDescent="0.2">
      <c r="C630" s="7" t="s">
        <v>29</v>
      </c>
      <c r="D630" s="7" t="s">
        <v>15</v>
      </c>
      <c r="E630" s="1" t="str">
        <f t="shared" si="19"/>
        <v>Lélouma Forécaria</v>
      </c>
      <c r="F630" s="7">
        <v>485</v>
      </c>
      <c r="BM630" s="49" t="s">
        <v>114</v>
      </c>
      <c r="BN630" s="49" t="s">
        <v>398</v>
      </c>
      <c r="BO630" s="86" t="str">
        <f t="shared" si="18"/>
        <v>SAMANA BEYLA COMMUNE</v>
      </c>
      <c r="BP630" s="106">
        <v>65</v>
      </c>
    </row>
    <row r="631" spans="3:68" x14ac:dyDescent="0.2">
      <c r="C631" s="7" t="s">
        <v>29</v>
      </c>
      <c r="D631" s="7" t="s">
        <v>17</v>
      </c>
      <c r="E631" s="1" t="str">
        <f t="shared" si="19"/>
        <v>Lélouma Fria</v>
      </c>
      <c r="F631" s="7">
        <v>575</v>
      </c>
      <c r="BM631" s="49" t="s">
        <v>114</v>
      </c>
      <c r="BN631" s="49" t="s">
        <v>104</v>
      </c>
      <c r="BO631" s="86" t="str">
        <f t="shared" si="18"/>
        <v>SAMANA BOOLA</v>
      </c>
      <c r="BP631" s="106">
        <v>107</v>
      </c>
    </row>
    <row r="632" spans="3:68" x14ac:dyDescent="0.2">
      <c r="C632" s="7" t="s">
        <v>29</v>
      </c>
      <c r="D632" s="7" t="s">
        <v>18</v>
      </c>
      <c r="E632" s="1" t="str">
        <f t="shared" si="19"/>
        <v>Lélouma Gaoual</v>
      </c>
      <c r="F632" s="7">
        <v>245</v>
      </c>
      <c r="BM632" s="49" t="s">
        <v>114</v>
      </c>
      <c r="BN632" s="49" t="s">
        <v>105</v>
      </c>
      <c r="BO632" s="86" t="str">
        <f t="shared" si="18"/>
        <v>SAMANA DIASSODOU</v>
      </c>
      <c r="BP632" s="106">
        <v>36</v>
      </c>
    </row>
    <row r="633" spans="3:68" x14ac:dyDescent="0.2">
      <c r="C633" s="7" t="s">
        <v>29</v>
      </c>
      <c r="D633" s="7" t="s">
        <v>19</v>
      </c>
      <c r="E633" s="1" t="str">
        <f t="shared" si="19"/>
        <v>Lélouma Gueckedou</v>
      </c>
      <c r="F633" s="7">
        <v>609</v>
      </c>
      <c r="BM633" s="49" t="s">
        <v>114</v>
      </c>
      <c r="BN633" s="49" t="s">
        <v>106</v>
      </c>
      <c r="BO633" s="86" t="str">
        <f t="shared" si="18"/>
        <v>SAMANA DIARAGBELA</v>
      </c>
      <c r="BP633" s="106">
        <v>80</v>
      </c>
    </row>
    <row r="634" spans="3:68" x14ac:dyDescent="0.2">
      <c r="C634" s="7" t="s">
        <v>29</v>
      </c>
      <c r="D634" s="7" t="s">
        <v>20</v>
      </c>
      <c r="E634" s="1" t="str">
        <f t="shared" si="19"/>
        <v>Lélouma Kankan</v>
      </c>
      <c r="F634" s="7">
        <v>625</v>
      </c>
      <c r="BM634" s="49" t="s">
        <v>114</v>
      </c>
      <c r="BN634" s="49" t="s">
        <v>107</v>
      </c>
      <c r="BO634" s="86" t="str">
        <f t="shared" si="18"/>
        <v>SAMANA FOUALAH</v>
      </c>
      <c r="BP634" s="106">
        <v>47</v>
      </c>
    </row>
    <row r="635" spans="3:68" x14ac:dyDescent="0.2">
      <c r="C635" s="7" t="s">
        <v>29</v>
      </c>
      <c r="D635" s="7" t="s">
        <v>22</v>
      </c>
      <c r="E635" s="1" t="str">
        <f t="shared" si="19"/>
        <v>Lélouma Kérouané</v>
      </c>
      <c r="F635" s="7">
        <v>770</v>
      </c>
      <c r="BM635" s="49" t="s">
        <v>114</v>
      </c>
      <c r="BN635" s="49" t="s">
        <v>108</v>
      </c>
      <c r="BO635" s="86" t="str">
        <f t="shared" si="18"/>
        <v>SAMANA GBACKEDOU</v>
      </c>
      <c r="BP635" s="106">
        <v>102</v>
      </c>
    </row>
    <row r="636" spans="3:68" x14ac:dyDescent="0.2">
      <c r="C636" s="7" t="s">
        <v>29</v>
      </c>
      <c r="D636" s="7" t="s">
        <v>23</v>
      </c>
      <c r="E636" s="1" t="str">
        <f t="shared" si="19"/>
        <v>Lélouma Kindia</v>
      </c>
      <c r="F636" s="7">
        <v>348</v>
      </c>
      <c r="BM636" s="49" t="s">
        <v>114</v>
      </c>
      <c r="BN636" s="49" t="s">
        <v>109</v>
      </c>
      <c r="BO636" s="86" t="str">
        <f t="shared" si="18"/>
        <v>SAMANA GBESSOBA</v>
      </c>
      <c r="BP636" s="106">
        <v>97</v>
      </c>
    </row>
    <row r="637" spans="3:68" x14ac:dyDescent="0.2">
      <c r="C637" s="7" t="s">
        <v>29</v>
      </c>
      <c r="D637" s="7" t="s">
        <v>24</v>
      </c>
      <c r="E637" s="1" t="str">
        <f t="shared" si="19"/>
        <v>Lélouma Kissidgou</v>
      </c>
      <c r="F637" s="7">
        <v>529</v>
      </c>
      <c r="BM637" s="49" t="s">
        <v>114</v>
      </c>
      <c r="BN637" s="49" t="s">
        <v>110</v>
      </c>
      <c r="BO637" s="86" t="str">
        <f t="shared" si="18"/>
        <v>SAMANA KARALA</v>
      </c>
      <c r="BP637" s="106">
        <v>89</v>
      </c>
    </row>
    <row r="638" spans="3:68" x14ac:dyDescent="0.2">
      <c r="C638" s="7" t="s">
        <v>29</v>
      </c>
      <c r="D638" s="7" t="s">
        <v>25</v>
      </c>
      <c r="E638" s="1" t="str">
        <f t="shared" si="19"/>
        <v>Lélouma Koubia</v>
      </c>
      <c r="F638" s="7">
        <v>130</v>
      </c>
      <c r="BM638" s="49" t="s">
        <v>114</v>
      </c>
      <c r="BN638" s="49" t="s">
        <v>111</v>
      </c>
      <c r="BO638" s="86" t="str">
        <f t="shared" si="18"/>
        <v>SAMANA KOUMANDOU</v>
      </c>
      <c r="BP638" s="106">
        <v>112</v>
      </c>
    </row>
    <row r="639" spans="3:68" x14ac:dyDescent="0.2">
      <c r="C639" s="7" t="s">
        <v>29</v>
      </c>
      <c r="D639" s="7" t="s">
        <v>26</v>
      </c>
      <c r="E639" s="1" t="str">
        <f t="shared" si="19"/>
        <v>Lélouma Koundara</v>
      </c>
      <c r="F639" s="7">
        <v>335</v>
      </c>
      <c r="BM639" s="49" t="s">
        <v>114</v>
      </c>
      <c r="BN639" s="49" t="s">
        <v>112</v>
      </c>
      <c r="BO639" s="86" t="str">
        <f t="shared" si="18"/>
        <v>SAMANA MOUSSADOU</v>
      </c>
      <c r="BP639" s="106">
        <v>55</v>
      </c>
    </row>
    <row r="640" spans="3:68" x14ac:dyDescent="0.2">
      <c r="C640" s="7" t="s">
        <v>29</v>
      </c>
      <c r="D640" s="7" t="s">
        <v>27</v>
      </c>
      <c r="E640" s="1" t="str">
        <f t="shared" si="19"/>
        <v>Lélouma Kouroussa</v>
      </c>
      <c r="F640" s="7">
        <v>530</v>
      </c>
      <c r="BM640" s="49" t="s">
        <v>114</v>
      </c>
      <c r="BN640" s="49" t="s">
        <v>113</v>
      </c>
      <c r="BO640" s="86" t="str">
        <f t="shared" si="18"/>
        <v>SAMANA NIONSOMORIDOU</v>
      </c>
      <c r="BP640" s="106">
        <v>90</v>
      </c>
    </row>
    <row r="641" spans="3:68" x14ac:dyDescent="0.2">
      <c r="C641" s="7" t="s">
        <v>29</v>
      </c>
      <c r="D641" s="7" t="s">
        <v>28</v>
      </c>
      <c r="E641" s="1" t="str">
        <f t="shared" si="19"/>
        <v>Lélouma Labé</v>
      </c>
      <c r="F641" s="7">
        <v>70</v>
      </c>
      <c r="BM641" s="49" t="s">
        <v>114</v>
      </c>
      <c r="BN641" s="49" t="s">
        <v>114</v>
      </c>
      <c r="BO641" s="86" t="str">
        <f t="shared" si="18"/>
        <v>SAMANA SAMANA</v>
      </c>
      <c r="BP641" s="107">
        <v>0</v>
      </c>
    </row>
    <row r="642" spans="3:68" x14ac:dyDescent="0.2">
      <c r="C642" s="7" t="s">
        <v>29</v>
      </c>
      <c r="D642" s="7" t="s">
        <v>29</v>
      </c>
      <c r="E642" s="1" t="str">
        <f t="shared" si="19"/>
        <v>Lélouma Lélouma</v>
      </c>
      <c r="F642" s="7">
        <v>0</v>
      </c>
      <c r="BM642" s="49" t="s">
        <v>114</v>
      </c>
      <c r="BN642" s="49" t="s">
        <v>115</v>
      </c>
      <c r="BO642" s="86" t="str">
        <f t="shared" ref="BO642:BO705" si="20">CONCATENATE(BM642," ",BN642)</f>
        <v>SAMANA SINKO</v>
      </c>
      <c r="BP642" s="106">
        <v>62</v>
      </c>
    </row>
    <row r="643" spans="3:68" x14ac:dyDescent="0.2">
      <c r="C643" s="7" t="s">
        <v>29</v>
      </c>
      <c r="D643" s="7" t="s">
        <v>30</v>
      </c>
      <c r="E643" s="1" t="str">
        <f t="shared" si="19"/>
        <v xml:space="preserve">Lélouma Lola </v>
      </c>
      <c r="F643" s="7">
        <v>899</v>
      </c>
      <c r="BM643" s="49" t="s">
        <v>114</v>
      </c>
      <c r="BN643" s="49" t="s">
        <v>116</v>
      </c>
      <c r="BO643" s="86" t="str">
        <f t="shared" si="20"/>
        <v>SAMANA SOKOURALA</v>
      </c>
      <c r="BP643" s="106">
        <v>112</v>
      </c>
    </row>
    <row r="644" spans="3:68" x14ac:dyDescent="0.2">
      <c r="C644" s="7" t="s">
        <v>29</v>
      </c>
      <c r="D644" s="7" t="s">
        <v>31</v>
      </c>
      <c r="E644" s="1" t="str">
        <f t="shared" si="19"/>
        <v>Lélouma Macenta</v>
      </c>
      <c r="F644" s="7">
        <v>709</v>
      </c>
      <c r="BM644" s="49" t="s">
        <v>115</v>
      </c>
      <c r="BN644" s="49" t="s">
        <v>398</v>
      </c>
      <c r="BO644" s="86" t="str">
        <f t="shared" si="20"/>
        <v>SINKO BEYLA COMMUNE</v>
      </c>
      <c r="BP644" s="106">
        <v>68</v>
      </c>
    </row>
    <row r="645" spans="3:68" x14ac:dyDescent="0.2">
      <c r="C645" s="7" t="s">
        <v>29</v>
      </c>
      <c r="D645" s="7" t="s">
        <v>32</v>
      </c>
      <c r="E645" s="1" t="str">
        <f t="shared" si="19"/>
        <v>Lélouma Mali</v>
      </c>
      <c r="F645" s="7">
        <v>190</v>
      </c>
      <c r="BM645" s="49" t="s">
        <v>115</v>
      </c>
      <c r="BN645" s="49" t="s">
        <v>104</v>
      </c>
      <c r="BO645" s="86" t="str">
        <f t="shared" si="20"/>
        <v>SINKO BOOLA</v>
      </c>
      <c r="BP645" s="106">
        <v>110</v>
      </c>
    </row>
    <row r="646" spans="3:68" x14ac:dyDescent="0.2">
      <c r="C646" s="7" t="s">
        <v>29</v>
      </c>
      <c r="D646" s="7" t="s">
        <v>33</v>
      </c>
      <c r="E646" s="1" t="str">
        <f t="shared" si="19"/>
        <v>Lélouma Mamou</v>
      </c>
      <c r="F646" s="7">
        <v>210</v>
      </c>
      <c r="BM646" s="49" t="s">
        <v>115</v>
      </c>
      <c r="BN646" s="49" t="s">
        <v>105</v>
      </c>
      <c r="BO646" s="86" t="str">
        <f t="shared" si="20"/>
        <v>SINKO DIASSODOU</v>
      </c>
      <c r="BP646" s="106">
        <v>33</v>
      </c>
    </row>
    <row r="647" spans="3:68" x14ac:dyDescent="0.2">
      <c r="C647" s="7" t="s">
        <v>29</v>
      </c>
      <c r="D647" s="7" t="s">
        <v>34</v>
      </c>
      <c r="E647" s="1" t="str">
        <f t="shared" si="19"/>
        <v>Lélouma Mandiana</v>
      </c>
      <c r="F647" s="7">
        <v>710</v>
      </c>
      <c r="BM647" s="49" t="s">
        <v>115</v>
      </c>
      <c r="BN647" s="49" t="s">
        <v>106</v>
      </c>
      <c r="BO647" s="86" t="str">
        <f t="shared" si="20"/>
        <v>SINKO DIARAGBELA</v>
      </c>
      <c r="BP647" s="106">
        <v>53</v>
      </c>
    </row>
    <row r="648" spans="3:68" x14ac:dyDescent="0.2">
      <c r="C648" s="7" t="s">
        <v>29</v>
      </c>
      <c r="D648" s="7" t="s">
        <v>12</v>
      </c>
      <c r="E648" s="1" t="str">
        <f t="shared" si="19"/>
        <v>Lélouma N'zerekoré</v>
      </c>
      <c r="F648" s="7">
        <v>859</v>
      </c>
      <c r="BM648" s="49" t="s">
        <v>115</v>
      </c>
      <c r="BN648" s="49" t="s">
        <v>107</v>
      </c>
      <c r="BO648" s="86" t="str">
        <f t="shared" si="20"/>
        <v>SINKO FOUALAH</v>
      </c>
      <c r="BP648" s="106">
        <v>15</v>
      </c>
    </row>
    <row r="649" spans="3:68" x14ac:dyDescent="0.2">
      <c r="C649" s="7" t="s">
        <v>29</v>
      </c>
      <c r="D649" s="7" t="s">
        <v>35</v>
      </c>
      <c r="E649" s="1" t="str">
        <f t="shared" ref="E649:E712" si="21">CONCATENATE(C649," ",D649)</f>
        <v>Lélouma Pita</v>
      </c>
      <c r="F649" s="7">
        <v>110</v>
      </c>
      <c r="BM649" s="49" t="s">
        <v>115</v>
      </c>
      <c r="BN649" s="49" t="s">
        <v>108</v>
      </c>
      <c r="BO649" s="86" t="str">
        <f t="shared" si="20"/>
        <v>SINKO GBACKEDOU</v>
      </c>
      <c r="BP649" s="106">
        <v>31</v>
      </c>
    </row>
    <row r="650" spans="3:68" x14ac:dyDescent="0.2">
      <c r="C650" s="7" t="s">
        <v>29</v>
      </c>
      <c r="D650" s="7" t="s">
        <v>36</v>
      </c>
      <c r="E650" s="1" t="str">
        <f t="shared" si="21"/>
        <v>Lélouma Siguiri</v>
      </c>
      <c r="F650" s="7">
        <v>755</v>
      </c>
      <c r="BM650" s="49" t="s">
        <v>115</v>
      </c>
      <c r="BN650" s="49" t="s">
        <v>109</v>
      </c>
      <c r="BO650" s="86" t="str">
        <f t="shared" si="20"/>
        <v>SINKO GBESSOBA</v>
      </c>
      <c r="BP650" s="106">
        <v>35</v>
      </c>
    </row>
    <row r="651" spans="3:68" x14ac:dyDescent="0.2">
      <c r="C651" s="7" t="s">
        <v>29</v>
      </c>
      <c r="D651" s="7" t="s">
        <v>37</v>
      </c>
      <c r="E651" s="1" t="str">
        <f t="shared" si="21"/>
        <v>Lélouma Télémilé</v>
      </c>
      <c r="F651" s="7">
        <v>485</v>
      </c>
      <c r="BM651" s="49" t="s">
        <v>115</v>
      </c>
      <c r="BN651" s="49" t="s">
        <v>110</v>
      </c>
      <c r="BO651" s="86" t="str">
        <f t="shared" si="20"/>
        <v>SINKO KARALA</v>
      </c>
      <c r="BP651" s="106">
        <v>76</v>
      </c>
    </row>
    <row r="652" spans="3:68" x14ac:dyDescent="0.2">
      <c r="C652" s="7" t="s">
        <v>29</v>
      </c>
      <c r="D652" s="7" t="s">
        <v>2</v>
      </c>
      <c r="E652" s="1" t="str">
        <f t="shared" si="21"/>
        <v>Lélouma Tougué</v>
      </c>
      <c r="F652" s="7">
        <v>115</v>
      </c>
      <c r="BM652" s="49" t="s">
        <v>115</v>
      </c>
      <c r="BN652" s="49" t="s">
        <v>111</v>
      </c>
      <c r="BO652" s="86" t="str">
        <f t="shared" si="20"/>
        <v>SINKO KOUMANDOU</v>
      </c>
      <c r="BP652" s="106">
        <v>50</v>
      </c>
    </row>
    <row r="653" spans="3:68" x14ac:dyDescent="0.2">
      <c r="C653" s="7" t="s">
        <v>29</v>
      </c>
      <c r="D653" s="7" t="s">
        <v>38</v>
      </c>
      <c r="E653" s="1" t="str">
        <f t="shared" si="21"/>
        <v>Lélouma Yomou</v>
      </c>
      <c r="F653" s="7">
        <v>924</v>
      </c>
      <c r="BM653" s="49" t="s">
        <v>115</v>
      </c>
      <c r="BN653" s="49" t="s">
        <v>112</v>
      </c>
      <c r="BO653" s="86" t="str">
        <f t="shared" si="20"/>
        <v>SINKO MOUSSADOU</v>
      </c>
      <c r="BP653" s="106">
        <v>58</v>
      </c>
    </row>
    <row r="654" spans="3:68" x14ac:dyDescent="0.2">
      <c r="C654" s="7" t="s">
        <v>30</v>
      </c>
      <c r="D654" s="1" t="s">
        <v>1</v>
      </c>
      <c r="E654" s="1" t="str">
        <f t="shared" si="21"/>
        <v>Lola  Conakry</v>
      </c>
      <c r="F654" s="7">
        <v>999</v>
      </c>
      <c r="BM654" s="49" t="s">
        <v>115</v>
      </c>
      <c r="BN654" s="49" t="s">
        <v>113</v>
      </c>
      <c r="BO654" s="86" t="str">
        <f t="shared" si="20"/>
        <v>SINKO NIONSOMORIDOU</v>
      </c>
      <c r="BP654" s="106">
        <v>93</v>
      </c>
    </row>
    <row r="655" spans="3:68" x14ac:dyDescent="0.2">
      <c r="C655" s="7" t="s">
        <v>30</v>
      </c>
      <c r="D655" s="7" t="s">
        <v>3</v>
      </c>
      <c r="E655" s="1" t="str">
        <f t="shared" si="21"/>
        <v>Lola  Beyla</v>
      </c>
      <c r="F655" s="7">
        <v>175</v>
      </c>
      <c r="BM655" s="49" t="s">
        <v>115</v>
      </c>
      <c r="BN655" s="49" t="s">
        <v>114</v>
      </c>
      <c r="BO655" s="86" t="str">
        <f t="shared" si="20"/>
        <v>SINKO SAMANA</v>
      </c>
      <c r="BP655" s="106">
        <v>62</v>
      </c>
    </row>
    <row r="656" spans="3:68" x14ac:dyDescent="0.2">
      <c r="C656" s="7" t="s">
        <v>30</v>
      </c>
      <c r="D656" s="7" t="s">
        <v>4</v>
      </c>
      <c r="E656" s="1" t="str">
        <f t="shared" si="21"/>
        <v>Lola  Boffa</v>
      </c>
      <c r="F656" s="7">
        <v>1199</v>
      </c>
      <c r="BM656" s="49" t="s">
        <v>115</v>
      </c>
      <c r="BN656" s="49" t="s">
        <v>115</v>
      </c>
      <c r="BO656" s="86" t="str">
        <f t="shared" si="20"/>
        <v>SINKO SINKO</v>
      </c>
      <c r="BP656" s="107">
        <v>0</v>
      </c>
    </row>
    <row r="657" spans="3:68" x14ac:dyDescent="0.2">
      <c r="C657" s="7" t="s">
        <v>30</v>
      </c>
      <c r="D657" s="7" t="s">
        <v>5</v>
      </c>
      <c r="E657" s="1" t="str">
        <f t="shared" si="21"/>
        <v>Lola  Boké</v>
      </c>
      <c r="F657" s="7">
        <v>1353</v>
      </c>
      <c r="BM657" s="49" t="s">
        <v>115</v>
      </c>
      <c r="BN657" s="49" t="s">
        <v>116</v>
      </c>
      <c r="BO657" s="86" t="str">
        <f t="shared" si="20"/>
        <v>SINKO SOKOURALA</v>
      </c>
      <c r="BP657" s="106">
        <v>50</v>
      </c>
    </row>
    <row r="658" spans="3:68" x14ac:dyDescent="0.2">
      <c r="C658" s="7" t="s">
        <v>30</v>
      </c>
      <c r="D658" s="7" t="s">
        <v>6</v>
      </c>
      <c r="E658" s="1" t="str">
        <f t="shared" si="21"/>
        <v>Lola  Coyah</v>
      </c>
      <c r="F658" s="7">
        <v>1075</v>
      </c>
      <c r="BM658" s="49" t="s">
        <v>116</v>
      </c>
      <c r="BN658" s="49" t="s">
        <v>398</v>
      </c>
      <c r="BO658" s="86" t="str">
        <f t="shared" si="20"/>
        <v>SOKOURALA BEYLA COMMUNE</v>
      </c>
      <c r="BP658" s="106">
        <v>118</v>
      </c>
    </row>
    <row r="659" spans="3:68" x14ac:dyDescent="0.2">
      <c r="C659" s="7" t="s">
        <v>30</v>
      </c>
      <c r="D659" s="7" t="s">
        <v>8</v>
      </c>
      <c r="E659" s="1" t="str">
        <f t="shared" si="21"/>
        <v>Lola  Dabola</v>
      </c>
      <c r="F659" s="7">
        <v>695</v>
      </c>
      <c r="BM659" s="49" t="s">
        <v>116</v>
      </c>
      <c r="BN659" s="49" t="s">
        <v>104</v>
      </c>
      <c r="BO659" s="86" t="str">
        <f t="shared" si="20"/>
        <v>SOKOURALA BOOLA</v>
      </c>
      <c r="BP659" s="106">
        <v>160</v>
      </c>
    </row>
    <row r="660" spans="3:68" x14ac:dyDescent="0.2">
      <c r="C660" s="7" t="s">
        <v>30</v>
      </c>
      <c r="D660" s="7" t="s">
        <v>9</v>
      </c>
      <c r="E660" s="1" t="str">
        <f t="shared" si="21"/>
        <v>Lola  Dalaba</v>
      </c>
      <c r="F660" s="7">
        <v>900</v>
      </c>
      <c r="BM660" s="49" t="s">
        <v>116</v>
      </c>
      <c r="BN660" s="49" t="s">
        <v>105</v>
      </c>
      <c r="BO660" s="86" t="str">
        <f t="shared" si="20"/>
        <v>SOKOURALA DIASSODOU</v>
      </c>
      <c r="BP660" s="106">
        <v>84</v>
      </c>
    </row>
    <row r="661" spans="3:68" x14ac:dyDescent="0.2">
      <c r="C661" s="7" t="s">
        <v>30</v>
      </c>
      <c r="D661" s="7" t="s">
        <v>10</v>
      </c>
      <c r="E661" s="1" t="str">
        <f t="shared" si="21"/>
        <v>Lola  Dinguiraye</v>
      </c>
      <c r="F661" s="7">
        <v>810</v>
      </c>
      <c r="BM661" s="49" t="s">
        <v>116</v>
      </c>
      <c r="BN661" s="49" t="s">
        <v>106</v>
      </c>
      <c r="BO661" s="86" t="str">
        <f t="shared" si="20"/>
        <v>SOKOURALA DIARAGBELA</v>
      </c>
      <c r="BP661" s="106">
        <v>81</v>
      </c>
    </row>
    <row r="662" spans="3:68" x14ac:dyDescent="0.2">
      <c r="C662" s="7" t="s">
        <v>30</v>
      </c>
      <c r="D662" s="7" t="s">
        <v>13</v>
      </c>
      <c r="E662" s="1" t="str">
        <f t="shared" si="21"/>
        <v>Lola  Dubréka</v>
      </c>
      <c r="F662" s="7">
        <v>912</v>
      </c>
      <c r="BM662" s="49" t="s">
        <v>116</v>
      </c>
      <c r="BN662" s="49" t="s">
        <v>107</v>
      </c>
      <c r="BO662" s="86" t="str">
        <f t="shared" si="20"/>
        <v>SOKOURALA FOUALAH</v>
      </c>
      <c r="BP662" s="106">
        <v>65</v>
      </c>
    </row>
    <row r="663" spans="3:68" x14ac:dyDescent="0.2">
      <c r="C663" s="7" t="s">
        <v>30</v>
      </c>
      <c r="D663" s="7" t="s">
        <v>14</v>
      </c>
      <c r="E663" s="1" t="str">
        <f t="shared" si="21"/>
        <v>Lola  Faranah</v>
      </c>
      <c r="F663" s="7">
        <v>504</v>
      </c>
      <c r="BM663" s="49" t="s">
        <v>116</v>
      </c>
      <c r="BN663" s="49" t="s">
        <v>108</v>
      </c>
      <c r="BO663" s="86" t="str">
        <f t="shared" si="20"/>
        <v>SOKOURALA GBACKEDOU</v>
      </c>
      <c r="BP663" s="106">
        <v>81</v>
      </c>
    </row>
    <row r="664" spans="3:68" x14ac:dyDescent="0.2">
      <c r="C664" s="7" t="s">
        <v>30</v>
      </c>
      <c r="D664" s="7" t="s">
        <v>15</v>
      </c>
      <c r="E664" s="1" t="str">
        <f t="shared" si="21"/>
        <v>Lola  Forécaria</v>
      </c>
      <c r="F664" s="7">
        <v>964</v>
      </c>
      <c r="BM664" s="49" t="s">
        <v>116</v>
      </c>
      <c r="BN664" s="49" t="s">
        <v>109</v>
      </c>
      <c r="BO664" s="86" t="str">
        <f t="shared" si="20"/>
        <v>SOKOURALA GBESSOBA</v>
      </c>
      <c r="BP664" s="106">
        <v>85</v>
      </c>
    </row>
    <row r="665" spans="3:68" x14ac:dyDescent="0.2">
      <c r="C665" s="7" t="s">
        <v>30</v>
      </c>
      <c r="D665" s="7" t="s">
        <v>17</v>
      </c>
      <c r="E665" s="1" t="str">
        <f t="shared" si="21"/>
        <v>Lola  Fria</v>
      </c>
      <c r="F665" s="7">
        <v>1054</v>
      </c>
      <c r="BM665" s="49" t="s">
        <v>116</v>
      </c>
      <c r="BN665" s="49" t="s">
        <v>110</v>
      </c>
      <c r="BO665" s="86" t="str">
        <f t="shared" si="20"/>
        <v>SOKOURALA KARALA</v>
      </c>
      <c r="BP665" s="106">
        <v>126</v>
      </c>
    </row>
    <row r="666" spans="3:68" x14ac:dyDescent="0.2">
      <c r="C666" s="7" t="s">
        <v>30</v>
      </c>
      <c r="D666" s="7" t="s">
        <v>18</v>
      </c>
      <c r="E666" s="1" t="str">
        <f t="shared" si="21"/>
        <v>Lola  Gaoual</v>
      </c>
      <c r="F666" s="7">
        <v>1004</v>
      </c>
      <c r="BM666" s="49" t="s">
        <v>116</v>
      </c>
      <c r="BN666" s="49" t="s">
        <v>111</v>
      </c>
      <c r="BO666" s="86" t="str">
        <f t="shared" si="20"/>
        <v>SOKOURALA KOUMANDOU</v>
      </c>
      <c r="BP666" s="106">
        <v>12</v>
      </c>
    </row>
    <row r="667" spans="3:68" x14ac:dyDescent="0.2">
      <c r="C667" s="7" t="s">
        <v>30</v>
      </c>
      <c r="D667" s="7" t="s">
        <v>19</v>
      </c>
      <c r="E667" s="1" t="str">
        <f t="shared" si="21"/>
        <v>Lola  Gueckedou</v>
      </c>
      <c r="F667" s="7">
        <v>290</v>
      </c>
      <c r="BM667" s="49" t="s">
        <v>116</v>
      </c>
      <c r="BN667" s="49" t="s">
        <v>112</v>
      </c>
      <c r="BO667" s="86" t="str">
        <f t="shared" si="20"/>
        <v>SOKOURALA MOUSSADOU</v>
      </c>
      <c r="BP667" s="106">
        <v>128</v>
      </c>
    </row>
    <row r="668" spans="3:68" x14ac:dyDescent="0.2">
      <c r="C668" s="7" t="s">
        <v>30</v>
      </c>
      <c r="D668" s="7" t="s">
        <v>20</v>
      </c>
      <c r="E668" s="1" t="str">
        <f t="shared" si="21"/>
        <v>Lola  Kankan</v>
      </c>
      <c r="F668" s="7">
        <v>435</v>
      </c>
      <c r="BM668" s="49" t="s">
        <v>116</v>
      </c>
      <c r="BN668" s="49" t="s">
        <v>113</v>
      </c>
      <c r="BO668" s="86" t="str">
        <f t="shared" si="20"/>
        <v>SOKOURALA NIONSOMORIDOU</v>
      </c>
      <c r="BP668" s="106">
        <v>143</v>
      </c>
    </row>
    <row r="669" spans="3:68" x14ac:dyDescent="0.2">
      <c r="C669" s="7" t="s">
        <v>30</v>
      </c>
      <c r="D669" s="7" t="s">
        <v>22</v>
      </c>
      <c r="E669" s="1" t="str">
        <f t="shared" si="21"/>
        <v>Lola  Kérouané</v>
      </c>
      <c r="F669" s="7">
        <v>290</v>
      </c>
      <c r="BM669" s="49" t="s">
        <v>116</v>
      </c>
      <c r="BN669" s="49" t="s">
        <v>114</v>
      </c>
      <c r="BO669" s="86" t="str">
        <f t="shared" si="20"/>
        <v>SOKOURALA SAMANA</v>
      </c>
      <c r="BP669" s="106">
        <v>112</v>
      </c>
    </row>
    <row r="670" spans="3:68" x14ac:dyDescent="0.2">
      <c r="C670" s="7" t="s">
        <v>30</v>
      </c>
      <c r="D670" s="7" t="s">
        <v>23</v>
      </c>
      <c r="E670" s="1" t="str">
        <f t="shared" si="21"/>
        <v>Lola  Kindia</v>
      </c>
      <c r="F670" s="7">
        <v>827</v>
      </c>
      <c r="BM670" s="49" t="s">
        <v>116</v>
      </c>
      <c r="BN670" s="49" t="s">
        <v>115</v>
      </c>
      <c r="BO670" s="86" t="str">
        <f t="shared" si="20"/>
        <v>SOKOURALA SINKO</v>
      </c>
      <c r="BP670" s="106">
        <v>50</v>
      </c>
    </row>
    <row r="671" spans="3:68" x14ac:dyDescent="0.2">
      <c r="C671" s="7" t="s">
        <v>30</v>
      </c>
      <c r="D671" s="7" t="s">
        <v>24</v>
      </c>
      <c r="E671" s="1" t="str">
        <f t="shared" si="21"/>
        <v>Lola  Kissidgou</v>
      </c>
      <c r="F671" s="7">
        <v>370</v>
      </c>
      <c r="BM671" s="49" t="s">
        <v>116</v>
      </c>
      <c r="BN671" s="49" t="s">
        <v>116</v>
      </c>
      <c r="BO671" s="86" t="str">
        <f t="shared" si="20"/>
        <v>SOKOURALA SOKOURALA</v>
      </c>
      <c r="BP671" s="107">
        <v>0</v>
      </c>
    </row>
    <row r="672" spans="3:68" x14ac:dyDescent="0.2">
      <c r="C672" s="7" t="s">
        <v>30</v>
      </c>
      <c r="D672" s="7" t="s">
        <v>25</v>
      </c>
      <c r="E672" s="1" t="str">
        <f t="shared" si="21"/>
        <v>Lola  Koubia</v>
      </c>
      <c r="F672" s="7">
        <v>889</v>
      </c>
      <c r="BM672" s="49" t="s">
        <v>90</v>
      </c>
      <c r="BN672" s="49" t="s">
        <v>396</v>
      </c>
      <c r="BO672" s="86" t="str">
        <f t="shared" si="20"/>
        <v>SENGBEDOU MACENTA COMMUNE</v>
      </c>
      <c r="BP672" s="105">
        <v>12</v>
      </c>
    </row>
    <row r="673" spans="3:68" x14ac:dyDescent="0.2">
      <c r="C673" s="7" t="s">
        <v>30</v>
      </c>
      <c r="D673" s="7" t="s">
        <v>26</v>
      </c>
      <c r="E673" s="1" t="str">
        <f t="shared" si="21"/>
        <v>Lola  Koundara</v>
      </c>
      <c r="F673" s="7">
        <v>1094</v>
      </c>
      <c r="BM673" s="49" t="s">
        <v>90</v>
      </c>
      <c r="BN673" s="49" t="s">
        <v>80</v>
      </c>
      <c r="BO673" s="86" t="str">
        <f t="shared" si="20"/>
        <v>SENGBEDOU BALIZIA</v>
      </c>
      <c r="BP673" s="105">
        <v>25</v>
      </c>
    </row>
    <row r="674" spans="3:68" x14ac:dyDescent="0.2">
      <c r="C674" s="7" t="s">
        <v>30</v>
      </c>
      <c r="D674" s="7" t="s">
        <v>27</v>
      </c>
      <c r="E674" s="1" t="str">
        <f t="shared" si="21"/>
        <v>Lola  Kouroussa</v>
      </c>
      <c r="F674" s="7">
        <v>530</v>
      </c>
      <c r="BM674" s="49" t="s">
        <v>90</v>
      </c>
      <c r="BN674" s="49" t="s">
        <v>81</v>
      </c>
      <c r="BO674" s="86" t="str">
        <f t="shared" si="20"/>
        <v>SENGBEDOU BINIKALA</v>
      </c>
      <c r="BP674" s="105">
        <v>52</v>
      </c>
    </row>
    <row r="675" spans="3:68" x14ac:dyDescent="0.2">
      <c r="C675" s="7" t="s">
        <v>30</v>
      </c>
      <c r="D675" s="7" t="s">
        <v>28</v>
      </c>
      <c r="E675" s="1" t="str">
        <f t="shared" si="21"/>
        <v>Lola  Labé</v>
      </c>
      <c r="F675" s="7">
        <v>889</v>
      </c>
      <c r="BM675" s="49" t="s">
        <v>90</v>
      </c>
      <c r="BN675" s="49" t="s">
        <v>82</v>
      </c>
      <c r="BO675" s="86" t="str">
        <f t="shared" si="20"/>
        <v>SENGBEDOU BOFOSSOU</v>
      </c>
      <c r="BP675" s="105">
        <v>50</v>
      </c>
    </row>
    <row r="676" spans="3:68" x14ac:dyDescent="0.2">
      <c r="C676" s="7" t="s">
        <v>30</v>
      </c>
      <c r="D676" s="7" t="s">
        <v>29</v>
      </c>
      <c r="E676" s="1" t="str">
        <f t="shared" si="21"/>
        <v>Lola  Lélouma</v>
      </c>
      <c r="F676" s="7">
        <v>899</v>
      </c>
      <c r="BM676" s="49" t="s">
        <v>90</v>
      </c>
      <c r="BN676" s="49" t="s">
        <v>83</v>
      </c>
      <c r="BO676" s="86" t="str">
        <f t="shared" si="20"/>
        <v>SENGBEDOU DARO</v>
      </c>
      <c r="BP676" s="105">
        <v>25</v>
      </c>
    </row>
    <row r="677" spans="3:68" x14ac:dyDescent="0.2">
      <c r="C677" s="7" t="s">
        <v>30</v>
      </c>
      <c r="D677" s="7" t="s">
        <v>30</v>
      </c>
      <c r="E677" s="1" t="str">
        <f t="shared" si="21"/>
        <v xml:space="preserve">Lola  Lola </v>
      </c>
      <c r="F677" s="7">
        <v>0</v>
      </c>
      <c r="BM677" s="49" t="s">
        <v>90</v>
      </c>
      <c r="BN677" s="49" t="s">
        <v>84</v>
      </c>
      <c r="BO677" s="86" t="str">
        <f t="shared" si="20"/>
        <v>SENGBEDOU FASSANKONI</v>
      </c>
      <c r="BP677" s="105">
        <v>117</v>
      </c>
    </row>
    <row r="678" spans="3:68" x14ac:dyDescent="0.2">
      <c r="C678" s="7" t="s">
        <v>30</v>
      </c>
      <c r="D678" s="7" t="s">
        <v>31</v>
      </c>
      <c r="E678" s="1" t="str">
        <f t="shared" si="21"/>
        <v>Lola  Macenta</v>
      </c>
      <c r="F678" s="7">
        <v>190</v>
      </c>
      <c r="BM678" s="49" t="s">
        <v>90</v>
      </c>
      <c r="BN678" s="49" t="s">
        <v>85</v>
      </c>
      <c r="BO678" s="86" t="str">
        <f t="shared" si="20"/>
        <v>SENGBEDOU KOUANKAN</v>
      </c>
      <c r="BP678" s="105">
        <v>72</v>
      </c>
    </row>
    <row r="679" spans="3:68" x14ac:dyDescent="0.2">
      <c r="C679" s="7" t="s">
        <v>30</v>
      </c>
      <c r="D679" s="7" t="s">
        <v>32</v>
      </c>
      <c r="E679" s="1" t="str">
        <f t="shared" si="21"/>
        <v>Lola  Mali</v>
      </c>
      <c r="F679" s="7">
        <v>949</v>
      </c>
      <c r="BM679" s="49" t="s">
        <v>90</v>
      </c>
      <c r="BN679" s="49" t="s">
        <v>86</v>
      </c>
      <c r="BO679" s="86" t="str">
        <f t="shared" si="20"/>
        <v>SENGBEDOU KOYAMAH</v>
      </c>
      <c r="BP679" s="105">
        <v>132</v>
      </c>
    </row>
    <row r="680" spans="3:68" x14ac:dyDescent="0.2">
      <c r="C680" s="7" t="s">
        <v>30</v>
      </c>
      <c r="D680" s="7" t="s">
        <v>33</v>
      </c>
      <c r="E680" s="1" t="str">
        <f t="shared" si="21"/>
        <v>Lola  Mamou</v>
      </c>
      <c r="F680" s="7">
        <v>689</v>
      </c>
      <c r="BM680" s="49" t="s">
        <v>90</v>
      </c>
      <c r="BN680" s="49" t="s">
        <v>87</v>
      </c>
      <c r="BO680" s="86" t="str">
        <f t="shared" si="20"/>
        <v>SENGBEDOU N'ZEBALA</v>
      </c>
      <c r="BP680" s="105">
        <v>91</v>
      </c>
    </row>
    <row r="681" spans="3:68" x14ac:dyDescent="0.2">
      <c r="C681" s="7" t="s">
        <v>30</v>
      </c>
      <c r="D681" s="7" t="s">
        <v>34</v>
      </c>
      <c r="E681" s="1" t="str">
        <f t="shared" si="21"/>
        <v>Lola  Mandiana</v>
      </c>
      <c r="F681" s="7">
        <v>520</v>
      </c>
      <c r="BM681" s="49" t="s">
        <v>90</v>
      </c>
      <c r="BN681" s="49" t="s">
        <v>88</v>
      </c>
      <c r="BO681" s="86" t="str">
        <f t="shared" si="20"/>
        <v>SENGBEDOU OREMAI</v>
      </c>
      <c r="BP681" s="105">
        <v>25</v>
      </c>
    </row>
    <row r="682" spans="3:68" x14ac:dyDescent="0.2">
      <c r="C682" s="7" t="s">
        <v>30</v>
      </c>
      <c r="D682" s="7" t="s">
        <v>12</v>
      </c>
      <c r="E682" s="1" t="str">
        <f t="shared" si="21"/>
        <v>Lola  N'zerekoré</v>
      </c>
      <c r="F682" s="7">
        <v>45</v>
      </c>
      <c r="BM682" s="49" t="s">
        <v>90</v>
      </c>
      <c r="BN682" s="49" t="s">
        <v>89</v>
      </c>
      <c r="BO682" s="86" t="str">
        <f t="shared" si="20"/>
        <v>SENGBEDOU PANZIAZOU</v>
      </c>
      <c r="BP682" s="105">
        <v>77</v>
      </c>
    </row>
    <row r="683" spans="3:68" x14ac:dyDescent="0.2">
      <c r="C683" s="7" t="s">
        <v>30</v>
      </c>
      <c r="D683" s="7" t="s">
        <v>35</v>
      </c>
      <c r="E683" s="1" t="str">
        <f t="shared" si="21"/>
        <v>Lola  Pita</v>
      </c>
      <c r="F683" s="7">
        <v>789</v>
      </c>
      <c r="BM683" s="49" t="s">
        <v>90</v>
      </c>
      <c r="BN683" s="49" t="s">
        <v>90</v>
      </c>
      <c r="BO683" s="86" t="str">
        <f t="shared" si="20"/>
        <v>SENGBEDOU SENGBEDOU</v>
      </c>
      <c r="BP683" s="104">
        <v>0</v>
      </c>
    </row>
    <row r="684" spans="3:68" x14ac:dyDescent="0.2">
      <c r="C684" s="7" t="s">
        <v>30</v>
      </c>
      <c r="D684" s="7" t="s">
        <v>36</v>
      </c>
      <c r="E684" s="1" t="str">
        <f t="shared" si="21"/>
        <v>Lola  Siguiri</v>
      </c>
      <c r="F684" s="7">
        <v>565</v>
      </c>
      <c r="BM684" s="49" t="s">
        <v>90</v>
      </c>
      <c r="BN684" s="49" t="s">
        <v>91</v>
      </c>
      <c r="BO684" s="86" t="str">
        <f t="shared" si="20"/>
        <v>SENGBEDOU SEREDOU</v>
      </c>
      <c r="BP684" s="105">
        <v>50</v>
      </c>
    </row>
    <row r="685" spans="3:68" x14ac:dyDescent="0.2">
      <c r="C685" s="7" t="s">
        <v>30</v>
      </c>
      <c r="D685" s="7" t="s">
        <v>37</v>
      </c>
      <c r="E685" s="1" t="str">
        <f t="shared" si="21"/>
        <v>Lola  Télémilé</v>
      </c>
      <c r="F685" s="7">
        <v>964</v>
      </c>
      <c r="BM685" s="49" t="s">
        <v>90</v>
      </c>
      <c r="BN685" s="49" t="s">
        <v>92</v>
      </c>
      <c r="BO685" s="86" t="str">
        <f t="shared" si="20"/>
        <v>SENGBEDOU VASSEREDOU</v>
      </c>
      <c r="BP685" s="105">
        <v>52</v>
      </c>
    </row>
    <row r="686" spans="3:68" x14ac:dyDescent="0.2">
      <c r="C686" s="7" t="s">
        <v>30</v>
      </c>
      <c r="D686" s="7" t="s">
        <v>2</v>
      </c>
      <c r="E686" s="1" t="str">
        <f t="shared" si="21"/>
        <v>Lola  Tougué</v>
      </c>
      <c r="F686" s="7">
        <v>914</v>
      </c>
      <c r="BM686" s="49" t="s">
        <v>90</v>
      </c>
      <c r="BN686" s="49" t="s">
        <v>93</v>
      </c>
      <c r="BO686" s="86" t="str">
        <f t="shared" si="20"/>
        <v>SENGBEDOU WATANKA</v>
      </c>
      <c r="BP686" s="105">
        <v>79</v>
      </c>
    </row>
    <row r="687" spans="3:68" x14ac:dyDescent="0.2">
      <c r="C687" s="7" t="s">
        <v>30</v>
      </c>
      <c r="D687" s="7" t="s">
        <v>38</v>
      </c>
      <c r="E687" s="1" t="str">
        <f t="shared" si="21"/>
        <v>Lola  Yomou</v>
      </c>
      <c r="F687" s="7">
        <v>105</v>
      </c>
      <c r="BM687" s="49" t="s">
        <v>91</v>
      </c>
      <c r="BN687" s="49" t="s">
        <v>396</v>
      </c>
      <c r="BO687" s="86" t="str">
        <f t="shared" si="20"/>
        <v>SEREDOU MACENTA COMMUNE</v>
      </c>
      <c r="BP687" s="105">
        <v>38</v>
      </c>
    </row>
    <row r="688" spans="3:68" x14ac:dyDescent="0.2">
      <c r="C688" s="7" t="s">
        <v>31</v>
      </c>
      <c r="D688" s="1" t="s">
        <v>1</v>
      </c>
      <c r="E688" s="1" t="str">
        <f t="shared" si="21"/>
        <v>Macenta Conakry</v>
      </c>
      <c r="F688" s="7">
        <v>801</v>
      </c>
      <c r="BM688" s="49" t="s">
        <v>91</v>
      </c>
      <c r="BN688" s="49" t="s">
        <v>80</v>
      </c>
      <c r="BO688" s="86" t="str">
        <f t="shared" si="20"/>
        <v>SEREDOU BALIZIA</v>
      </c>
      <c r="BP688" s="105">
        <v>56</v>
      </c>
    </row>
    <row r="689" spans="3:68" x14ac:dyDescent="0.2">
      <c r="C689" s="7" t="s">
        <v>31</v>
      </c>
      <c r="D689" s="7" t="s">
        <v>3</v>
      </c>
      <c r="E689" s="1" t="str">
        <f t="shared" si="21"/>
        <v>Macenta Beyla</v>
      </c>
      <c r="F689" s="7">
        <v>180</v>
      </c>
      <c r="BM689" s="49" t="s">
        <v>91</v>
      </c>
      <c r="BN689" s="49" t="s">
        <v>81</v>
      </c>
      <c r="BO689" s="86" t="str">
        <f t="shared" si="20"/>
        <v>SEREDOU BINIKALA</v>
      </c>
      <c r="BP689" s="105">
        <v>78</v>
      </c>
    </row>
    <row r="690" spans="3:68" x14ac:dyDescent="0.2">
      <c r="C690" s="7" t="s">
        <v>31</v>
      </c>
      <c r="D690" s="7" t="s">
        <v>4</v>
      </c>
      <c r="E690" s="1" t="str">
        <f t="shared" si="21"/>
        <v>Macenta Boffa</v>
      </c>
      <c r="F690" s="7">
        <v>848</v>
      </c>
      <c r="BM690" s="49" t="s">
        <v>91</v>
      </c>
      <c r="BN690" s="49" t="s">
        <v>82</v>
      </c>
      <c r="BO690" s="86" t="str">
        <f t="shared" si="20"/>
        <v>SEREDOU BOFOSSOU</v>
      </c>
      <c r="BP690" s="105">
        <v>76</v>
      </c>
    </row>
    <row r="691" spans="3:68" x14ac:dyDescent="0.2">
      <c r="C691" s="7" t="s">
        <v>31</v>
      </c>
      <c r="D691" s="7" t="s">
        <v>5</v>
      </c>
      <c r="E691" s="1" t="str">
        <f t="shared" si="21"/>
        <v>Macenta Boké</v>
      </c>
      <c r="F691" s="7">
        <v>1002</v>
      </c>
      <c r="BM691" s="49" t="s">
        <v>91</v>
      </c>
      <c r="BN691" s="49" t="s">
        <v>83</v>
      </c>
      <c r="BO691" s="86" t="str">
        <f t="shared" si="20"/>
        <v>SEREDOU DARO</v>
      </c>
      <c r="BP691" s="105">
        <v>51</v>
      </c>
    </row>
    <row r="692" spans="3:68" x14ac:dyDescent="0.2">
      <c r="C692" s="7" t="s">
        <v>31</v>
      </c>
      <c r="D692" s="7" t="s">
        <v>6</v>
      </c>
      <c r="E692" s="1" t="str">
        <f t="shared" si="21"/>
        <v>Macenta Coyah</v>
      </c>
      <c r="F692" s="7">
        <v>920</v>
      </c>
      <c r="BM692" s="49" t="s">
        <v>91</v>
      </c>
      <c r="BN692" s="49" t="s">
        <v>84</v>
      </c>
      <c r="BO692" s="86" t="str">
        <f t="shared" si="20"/>
        <v>SEREDOU FASSANKONI</v>
      </c>
      <c r="BP692" s="105">
        <v>67</v>
      </c>
    </row>
    <row r="693" spans="3:68" x14ac:dyDescent="0.2">
      <c r="C693" s="7" t="s">
        <v>31</v>
      </c>
      <c r="D693" s="7" t="s">
        <v>8</v>
      </c>
      <c r="E693" s="1" t="str">
        <f t="shared" si="21"/>
        <v>Macenta Dabola</v>
      </c>
      <c r="F693" s="7">
        <v>423</v>
      </c>
      <c r="BM693" s="49" t="s">
        <v>91</v>
      </c>
      <c r="BN693" s="49" t="s">
        <v>85</v>
      </c>
      <c r="BO693" s="86" t="str">
        <f t="shared" si="20"/>
        <v>SEREDOU KOUANKAN</v>
      </c>
      <c r="BP693" s="105">
        <v>20</v>
      </c>
    </row>
    <row r="694" spans="3:68" x14ac:dyDescent="0.2">
      <c r="C694" s="7" t="s">
        <v>31</v>
      </c>
      <c r="D694" s="7" t="s">
        <v>9</v>
      </c>
      <c r="E694" s="1" t="str">
        <f t="shared" si="21"/>
        <v>Macenta Dalaba</v>
      </c>
      <c r="F694" s="7">
        <v>549</v>
      </c>
      <c r="BM694" s="49" t="s">
        <v>91</v>
      </c>
      <c r="BN694" s="49" t="s">
        <v>86</v>
      </c>
      <c r="BO694" s="86" t="str">
        <f t="shared" si="20"/>
        <v>SEREDOU KOYAMAH</v>
      </c>
      <c r="BP694" s="105">
        <v>80</v>
      </c>
    </row>
    <row r="695" spans="3:68" x14ac:dyDescent="0.2">
      <c r="C695" s="7" t="s">
        <v>31</v>
      </c>
      <c r="D695" s="7" t="s">
        <v>10</v>
      </c>
      <c r="E695" s="1" t="str">
        <f t="shared" si="21"/>
        <v>Macenta Dinguiraye</v>
      </c>
      <c r="F695" s="7">
        <v>655</v>
      </c>
      <c r="BM695" s="49" t="s">
        <v>91</v>
      </c>
      <c r="BN695" s="49" t="s">
        <v>87</v>
      </c>
      <c r="BO695" s="86" t="str">
        <f t="shared" si="20"/>
        <v>SEREDOU N'ZEBALA</v>
      </c>
      <c r="BP695" s="105">
        <v>40</v>
      </c>
    </row>
    <row r="696" spans="3:68" x14ac:dyDescent="0.2">
      <c r="C696" s="7" t="s">
        <v>31</v>
      </c>
      <c r="D696" s="7" t="s">
        <v>13</v>
      </c>
      <c r="E696" s="1" t="str">
        <f t="shared" si="21"/>
        <v>Macenta Dubréka</v>
      </c>
      <c r="F696" s="7">
        <v>732</v>
      </c>
      <c r="BM696" s="49" t="s">
        <v>91</v>
      </c>
      <c r="BN696" s="49" t="s">
        <v>88</v>
      </c>
      <c r="BO696" s="86" t="str">
        <f t="shared" si="20"/>
        <v>SEREDOU OREMAI</v>
      </c>
      <c r="BP696" s="105">
        <v>51</v>
      </c>
    </row>
    <row r="697" spans="3:68" x14ac:dyDescent="0.2">
      <c r="C697" s="7" t="s">
        <v>31</v>
      </c>
      <c r="D697" s="7" t="s">
        <v>14</v>
      </c>
      <c r="E697" s="1" t="str">
        <f t="shared" si="21"/>
        <v>Macenta Faranah</v>
      </c>
      <c r="F697" s="7">
        <v>314</v>
      </c>
      <c r="BM697" s="49" t="s">
        <v>91</v>
      </c>
      <c r="BN697" s="49" t="s">
        <v>89</v>
      </c>
      <c r="BO697" s="86" t="str">
        <f t="shared" si="20"/>
        <v>SEREDOU PANZIAZOU</v>
      </c>
      <c r="BP697" s="105">
        <v>103</v>
      </c>
    </row>
    <row r="698" spans="3:68" x14ac:dyDescent="0.2">
      <c r="C698" s="7" t="s">
        <v>31</v>
      </c>
      <c r="D698" s="7" t="s">
        <v>15</v>
      </c>
      <c r="E698" s="1" t="str">
        <f t="shared" si="21"/>
        <v>Macenta Forécaria</v>
      </c>
      <c r="F698" s="7">
        <v>774</v>
      </c>
      <c r="BM698" s="49" t="s">
        <v>91</v>
      </c>
      <c r="BN698" s="49" t="s">
        <v>90</v>
      </c>
      <c r="BO698" s="86" t="str">
        <f t="shared" si="20"/>
        <v>SEREDOU SENGBEDOU</v>
      </c>
      <c r="BP698" s="105">
        <v>50</v>
      </c>
    </row>
    <row r="699" spans="3:68" x14ac:dyDescent="0.2">
      <c r="C699" s="7" t="s">
        <v>31</v>
      </c>
      <c r="D699" s="7" t="s">
        <v>17</v>
      </c>
      <c r="E699" s="1" t="str">
        <f t="shared" si="21"/>
        <v>Macenta Fria</v>
      </c>
      <c r="F699" s="7">
        <v>864</v>
      </c>
      <c r="BM699" s="49" t="s">
        <v>91</v>
      </c>
      <c r="BN699" s="49" t="s">
        <v>91</v>
      </c>
      <c r="BO699" s="86" t="str">
        <f t="shared" si="20"/>
        <v>SEREDOU SEREDOU</v>
      </c>
      <c r="BP699" s="104">
        <v>0</v>
      </c>
    </row>
    <row r="700" spans="3:68" x14ac:dyDescent="0.2">
      <c r="C700" s="7" t="s">
        <v>31</v>
      </c>
      <c r="D700" s="7" t="s">
        <v>18</v>
      </c>
      <c r="E700" s="1" t="str">
        <f t="shared" si="21"/>
        <v>Macenta Gaoual</v>
      </c>
      <c r="F700" s="7">
        <v>814</v>
      </c>
      <c r="BM700" s="49" t="s">
        <v>91</v>
      </c>
      <c r="BN700" s="49" t="s">
        <v>92</v>
      </c>
      <c r="BO700" s="86" t="str">
        <f t="shared" si="20"/>
        <v>SEREDOU VASSEREDOU</v>
      </c>
      <c r="BP700" s="105">
        <v>78</v>
      </c>
    </row>
    <row r="701" spans="3:68" x14ac:dyDescent="0.2">
      <c r="C701" s="7" t="s">
        <v>31</v>
      </c>
      <c r="D701" s="7" t="s">
        <v>19</v>
      </c>
      <c r="E701" s="1" t="str">
        <f t="shared" si="21"/>
        <v>Macenta Gueckedou</v>
      </c>
      <c r="F701" s="7">
        <v>100</v>
      </c>
      <c r="BM701" s="49" t="s">
        <v>91</v>
      </c>
      <c r="BN701" s="49" t="s">
        <v>93</v>
      </c>
      <c r="BO701" s="86" t="str">
        <f t="shared" si="20"/>
        <v>SEREDOU WATANKA</v>
      </c>
      <c r="BP701" s="105">
        <v>105</v>
      </c>
    </row>
    <row r="702" spans="3:68" x14ac:dyDescent="0.2">
      <c r="C702" s="7" t="s">
        <v>31</v>
      </c>
      <c r="D702" s="7" t="s">
        <v>20</v>
      </c>
      <c r="E702" s="1" t="str">
        <f t="shared" si="21"/>
        <v>Macenta Kankan</v>
      </c>
      <c r="F702" s="7">
        <v>280</v>
      </c>
      <c r="BM702" s="49" t="s">
        <v>92</v>
      </c>
      <c r="BN702" s="49" t="s">
        <v>396</v>
      </c>
      <c r="BO702" s="86" t="str">
        <f t="shared" si="20"/>
        <v>VASSEREDOU MACENTA COMMUNE</v>
      </c>
      <c r="BP702" s="105">
        <v>40</v>
      </c>
    </row>
    <row r="703" spans="3:68" x14ac:dyDescent="0.2">
      <c r="C703" s="7" t="s">
        <v>31</v>
      </c>
      <c r="D703" s="7" t="s">
        <v>22</v>
      </c>
      <c r="E703" s="1" t="str">
        <f t="shared" si="21"/>
        <v>Macenta Kérouané</v>
      </c>
      <c r="F703" s="7">
        <v>100</v>
      </c>
      <c r="BM703" s="49" t="s">
        <v>92</v>
      </c>
      <c r="BN703" s="49" t="s">
        <v>80</v>
      </c>
      <c r="BO703" s="86" t="str">
        <f t="shared" si="20"/>
        <v>VASSEREDOU BALIZIA</v>
      </c>
      <c r="BP703" s="105">
        <v>58</v>
      </c>
    </row>
    <row r="704" spans="3:68" x14ac:dyDescent="0.2">
      <c r="C704" s="7" t="s">
        <v>31</v>
      </c>
      <c r="D704" s="7" t="s">
        <v>23</v>
      </c>
      <c r="E704" s="1" t="str">
        <f t="shared" si="21"/>
        <v>Macenta Kindia</v>
      </c>
      <c r="F704" s="7">
        <v>637</v>
      </c>
      <c r="BM704" s="49" t="s">
        <v>92</v>
      </c>
      <c r="BN704" s="49" t="s">
        <v>81</v>
      </c>
      <c r="BO704" s="86" t="str">
        <f t="shared" si="20"/>
        <v>VASSEREDOU BINIKALA</v>
      </c>
      <c r="BP704" s="105">
        <v>78</v>
      </c>
    </row>
    <row r="705" spans="3:68" x14ac:dyDescent="0.2">
      <c r="C705" s="7" t="s">
        <v>31</v>
      </c>
      <c r="D705" s="7" t="s">
        <v>24</v>
      </c>
      <c r="E705" s="1" t="str">
        <f t="shared" si="21"/>
        <v>Macenta Kissidgou</v>
      </c>
      <c r="F705" s="7">
        <v>180</v>
      </c>
      <c r="BM705" s="49" t="s">
        <v>92</v>
      </c>
      <c r="BN705" s="49" t="s">
        <v>82</v>
      </c>
      <c r="BO705" s="86" t="str">
        <f t="shared" si="20"/>
        <v>VASSEREDOU BOFOSSOU</v>
      </c>
      <c r="BP705" s="105">
        <v>78</v>
      </c>
    </row>
    <row r="706" spans="3:68" x14ac:dyDescent="0.2">
      <c r="C706" s="7" t="s">
        <v>31</v>
      </c>
      <c r="D706" s="7" t="s">
        <v>25</v>
      </c>
      <c r="E706" s="1" t="str">
        <f t="shared" si="21"/>
        <v>Macenta Koubia</v>
      </c>
      <c r="F706" s="7">
        <v>699</v>
      </c>
      <c r="BM706" s="49" t="s">
        <v>92</v>
      </c>
      <c r="BN706" s="49" t="s">
        <v>83</v>
      </c>
      <c r="BO706" s="86" t="str">
        <f t="shared" ref="BO706:BO769" si="22">CONCATENATE(BM706," ",BN706)</f>
        <v>VASSEREDOU DARO</v>
      </c>
      <c r="BP706" s="105">
        <v>53</v>
      </c>
    </row>
    <row r="707" spans="3:68" x14ac:dyDescent="0.2">
      <c r="C707" s="7" t="s">
        <v>31</v>
      </c>
      <c r="D707" s="7" t="s">
        <v>26</v>
      </c>
      <c r="E707" s="1" t="str">
        <f t="shared" si="21"/>
        <v>Macenta Koundara</v>
      </c>
      <c r="F707" s="7">
        <v>904</v>
      </c>
      <c r="BM707" s="49" t="s">
        <v>92</v>
      </c>
      <c r="BN707" s="49" t="s">
        <v>84</v>
      </c>
      <c r="BO707" s="86" t="str">
        <f t="shared" si="22"/>
        <v>VASSEREDOU FASSANKONI</v>
      </c>
      <c r="BP707" s="105">
        <v>145</v>
      </c>
    </row>
    <row r="708" spans="3:68" x14ac:dyDescent="0.2">
      <c r="C708" s="7" t="s">
        <v>31</v>
      </c>
      <c r="D708" s="7" t="s">
        <v>27</v>
      </c>
      <c r="E708" s="1" t="str">
        <f t="shared" si="21"/>
        <v>Macenta Kouroussa</v>
      </c>
      <c r="F708" s="7">
        <v>375</v>
      </c>
      <c r="BM708" s="49" t="s">
        <v>92</v>
      </c>
      <c r="BN708" s="49" t="s">
        <v>85</v>
      </c>
      <c r="BO708" s="86" t="str">
        <f t="shared" si="22"/>
        <v>VASSEREDOU KOUANKAN</v>
      </c>
      <c r="BP708" s="105">
        <v>100</v>
      </c>
    </row>
    <row r="709" spans="3:68" x14ac:dyDescent="0.2">
      <c r="C709" s="7" t="s">
        <v>31</v>
      </c>
      <c r="D709" s="7" t="s">
        <v>28</v>
      </c>
      <c r="E709" s="1" t="str">
        <f t="shared" si="21"/>
        <v>Macenta Labé</v>
      </c>
      <c r="F709" s="7">
        <v>639</v>
      </c>
      <c r="BM709" s="49" t="s">
        <v>92</v>
      </c>
      <c r="BN709" s="49" t="s">
        <v>86</v>
      </c>
      <c r="BO709" s="86" t="str">
        <f t="shared" si="22"/>
        <v>VASSEREDOU KOYAMAH</v>
      </c>
      <c r="BP709" s="105">
        <v>160</v>
      </c>
    </row>
    <row r="710" spans="3:68" x14ac:dyDescent="0.2">
      <c r="C710" s="7" t="s">
        <v>31</v>
      </c>
      <c r="D710" s="7" t="s">
        <v>29</v>
      </c>
      <c r="E710" s="1" t="str">
        <f t="shared" si="21"/>
        <v>Macenta Lélouma</v>
      </c>
      <c r="F710" s="7">
        <v>709</v>
      </c>
      <c r="BM710" s="49" t="s">
        <v>92</v>
      </c>
      <c r="BN710" s="49" t="s">
        <v>87</v>
      </c>
      <c r="BO710" s="86" t="str">
        <f t="shared" si="22"/>
        <v>VASSEREDOU N'ZEBALA</v>
      </c>
      <c r="BP710" s="105">
        <v>119</v>
      </c>
    </row>
    <row r="711" spans="3:68" x14ac:dyDescent="0.2">
      <c r="C711" s="7" t="s">
        <v>31</v>
      </c>
      <c r="D711" s="7" t="s">
        <v>30</v>
      </c>
      <c r="E711" s="1" t="str">
        <f t="shared" si="21"/>
        <v xml:space="preserve">Macenta Lola </v>
      </c>
      <c r="F711" s="7">
        <v>190</v>
      </c>
      <c r="BM711" s="49" t="s">
        <v>92</v>
      </c>
      <c r="BN711" s="49" t="s">
        <v>88</v>
      </c>
      <c r="BO711" s="86" t="str">
        <f t="shared" si="22"/>
        <v>VASSEREDOU OREMAI</v>
      </c>
      <c r="BP711" s="105">
        <v>53</v>
      </c>
    </row>
    <row r="712" spans="3:68" x14ac:dyDescent="0.2">
      <c r="C712" s="7" t="s">
        <v>31</v>
      </c>
      <c r="D712" s="7" t="s">
        <v>31</v>
      </c>
      <c r="E712" s="1" t="str">
        <f t="shared" si="21"/>
        <v>Macenta Macenta</v>
      </c>
      <c r="F712" s="7">
        <v>0</v>
      </c>
      <c r="BM712" s="49" t="s">
        <v>92</v>
      </c>
      <c r="BN712" s="49" t="s">
        <v>89</v>
      </c>
      <c r="BO712" s="86" t="str">
        <f t="shared" si="22"/>
        <v>VASSEREDOU PANZIAZOU</v>
      </c>
      <c r="BP712" s="105">
        <v>105</v>
      </c>
    </row>
    <row r="713" spans="3:68" x14ac:dyDescent="0.2">
      <c r="C713" s="7" t="s">
        <v>31</v>
      </c>
      <c r="D713" s="7" t="s">
        <v>32</v>
      </c>
      <c r="E713" s="1" t="str">
        <f t="shared" ref="E713:E776" si="23">CONCATENATE(C713," ",D713)</f>
        <v>Macenta Mali</v>
      </c>
      <c r="F713" s="7">
        <v>759</v>
      </c>
      <c r="BM713" s="49" t="s">
        <v>92</v>
      </c>
      <c r="BN713" s="49" t="s">
        <v>90</v>
      </c>
      <c r="BO713" s="86" t="str">
        <f t="shared" si="22"/>
        <v>VASSEREDOU SENGBEDOU</v>
      </c>
      <c r="BP713" s="105">
        <v>52</v>
      </c>
    </row>
    <row r="714" spans="3:68" x14ac:dyDescent="0.2">
      <c r="C714" s="7" t="s">
        <v>31</v>
      </c>
      <c r="D714" s="7" t="s">
        <v>33</v>
      </c>
      <c r="E714" s="1" t="str">
        <f t="shared" si="23"/>
        <v>Macenta Mamou</v>
      </c>
      <c r="F714" s="7">
        <v>499</v>
      </c>
      <c r="BM714" s="49" t="s">
        <v>92</v>
      </c>
      <c r="BN714" s="49" t="s">
        <v>91</v>
      </c>
      <c r="BO714" s="86" t="str">
        <f t="shared" si="22"/>
        <v>VASSEREDOU SEREDOU</v>
      </c>
      <c r="BP714" s="105">
        <v>78</v>
      </c>
    </row>
    <row r="715" spans="3:68" x14ac:dyDescent="0.2">
      <c r="C715" s="7" t="s">
        <v>31</v>
      </c>
      <c r="D715" s="7" t="s">
        <v>34</v>
      </c>
      <c r="E715" s="1" t="str">
        <f t="shared" si="23"/>
        <v>Macenta Mandiana</v>
      </c>
      <c r="F715" s="7">
        <v>365</v>
      </c>
      <c r="BM715" s="49" t="s">
        <v>92</v>
      </c>
      <c r="BN715" s="49" t="s">
        <v>92</v>
      </c>
      <c r="BO715" s="86" t="str">
        <f t="shared" si="22"/>
        <v>VASSEREDOU VASSEREDOU</v>
      </c>
      <c r="BP715" s="104">
        <v>0</v>
      </c>
    </row>
    <row r="716" spans="3:68" x14ac:dyDescent="0.2">
      <c r="C716" s="7" t="s">
        <v>31</v>
      </c>
      <c r="D716" s="7" t="s">
        <v>12</v>
      </c>
      <c r="E716" s="1" t="str">
        <f t="shared" si="23"/>
        <v>Macenta N'zerekoré</v>
      </c>
      <c r="F716" s="7">
        <v>147</v>
      </c>
      <c r="BM716" s="49" t="s">
        <v>92</v>
      </c>
      <c r="BN716" s="49" t="s">
        <v>93</v>
      </c>
      <c r="BO716" s="86" t="str">
        <f t="shared" si="22"/>
        <v>VASSEREDOU WATANKA</v>
      </c>
      <c r="BP716" s="105">
        <v>107</v>
      </c>
    </row>
    <row r="717" spans="3:68" x14ac:dyDescent="0.2">
      <c r="C717" s="7" t="s">
        <v>31</v>
      </c>
      <c r="D717" s="7" t="s">
        <v>35</v>
      </c>
      <c r="E717" s="1" t="str">
        <f t="shared" si="23"/>
        <v>Macenta Pita</v>
      </c>
      <c r="F717" s="7">
        <v>599</v>
      </c>
      <c r="BM717" s="49" t="s">
        <v>93</v>
      </c>
      <c r="BN717" s="49" t="s">
        <v>396</v>
      </c>
      <c r="BO717" s="86" t="str">
        <f t="shared" si="22"/>
        <v>WATANKA MACENTA COMMUNE</v>
      </c>
      <c r="BP717" s="105">
        <v>67</v>
      </c>
    </row>
    <row r="718" spans="3:68" x14ac:dyDescent="0.2">
      <c r="C718" s="7" t="s">
        <v>31</v>
      </c>
      <c r="D718" s="7" t="s">
        <v>36</v>
      </c>
      <c r="E718" s="1" t="str">
        <f t="shared" si="23"/>
        <v>Macenta Siguiri</v>
      </c>
      <c r="F718" s="7">
        <v>410</v>
      </c>
      <c r="BM718" s="49" t="s">
        <v>93</v>
      </c>
      <c r="BN718" s="49" t="s">
        <v>80</v>
      </c>
      <c r="BO718" s="86" t="str">
        <f t="shared" si="22"/>
        <v>WATANKA BALIZIA</v>
      </c>
      <c r="BP718" s="105">
        <v>49</v>
      </c>
    </row>
    <row r="719" spans="3:68" x14ac:dyDescent="0.2">
      <c r="C719" s="7" t="s">
        <v>31</v>
      </c>
      <c r="D719" s="7" t="s">
        <v>37</v>
      </c>
      <c r="E719" s="1" t="str">
        <f t="shared" si="23"/>
        <v>Macenta Télémilé</v>
      </c>
      <c r="F719" s="7">
        <v>774</v>
      </c>
      <c r="BM719" s="49" t="s">
        <v>93</v>
      </c>
      <c r="BN719" s="49" t="s">
        <v>81</v>
      </c>
      <c r="BO719" s="86" t="str">
        <f t="shared" si="22"/>
        <v>WATANKA BINIKALA</v>
      </c>
      <c r="BP719" s="105">
        <v>97</v>
      </c>
    </row>
    <row r="720" spans="3:68" x14ac:dyDescent="0.2">
      <c r="C720" s="7" t="s">
        <v>31</v>
      </c>
      <c r="D720" s="7" t="s">
        <v>2</v>
      </c>
      <c r="E720" s="1" t="str">
        <f t="shared" si="23"/>
        <v>Macenta Tougué</v>
      </c>
      <c r="F720" s="7">
        <v>724</v>
      </c>
      <c r="BM720" s="49" t="s">
        <v>93</v>
      </c>
      <c r="BN720" s="49" t="s">
        <v>82</v>
      </c>
      <c r="BO720" s="86" t="str">
        <f t="shared" si="22"/>
        <v>WATANKA BOFOSSOU</v>
      </c>
      <c r="BP720" s="105">
        <v>28</v>
      </c>
    </row>
    <row r="721" spans="3:68" x14ac:dyDescent="0.2">
      <c r="C721" s="7" t="s">
        <v>31</v>
      </c>
      <c r="D721" s="7" t="s">
        <v>38</v>
      </c>
      <c r="E721" s="1" t="str">
        <f t="shared" si="23"/>
        <v>Macenta Yomou</v>
      </c>
      <c r="F721" s="7">
        <v>215</v>
      </c>
      <c r="BM721" s="49" t="s">
        <v>93</v>
      </c>
      <c r="BN721" s="49" t="s">
        <v>83</v>
      </c>
      <c r="BO721" s="86" t="str">
        <f t="shared" si="22"/>
        <v>WATANKA DARO</v>
      </c>
      <c r="BP721" s="105">
        <v>80</v>
      </c>
    </row>
    <row r="722" spans="3:68" x14ac:dyDescent="0.2">
      <c r="C722" s="7" t="s">
        <v>22</v>
      </c>
      <c r="D722" s="1" t="s">
        <v>1</v>
      </c>
      <c r="E722" s="1" t="str">
        <f t="shared" si="23"/>
        <v>Kérouané Conakry</v>
      </c>
      <c r="F722" s="7">
        <v>835</v>
      </c>
      <c r="BM722" s="49" t="s">
        <v>93</v>
      </c>
      <c r="BN722" s="49" t="s">
        <v>84</v>
      </c>
      <c r="BO722" s="86" t="str">
        <f t="shared" si="22"/>
        <v>WATANKA FASSANKONI</v>
      </c>
      <c r="BP722" s="105">
        <v>172</v>
      </c>
    </row>
    <row r="723" spans="3:68" x14ac:dyDescent="0.2">
      <c r="C723" s="7" t="s">
        <v>22</v>
      </c>
      <c r="D723" s="7" t="s">
        <v>3</v>
      </c>
      <c r="E723" s="1" t="str">
        <f t="shared" si="23"/>
        <v>Kérouané Beyla</v>
      </c>
      <c r="F723" s="7">
        <v>115</v>
      </c>
      <c r="BM723" s="49" t="s">
        <v>93</v>
      </c>
      <c r="BN723" s="49" t="s">
        <v>85</v>
      </c>
      <c r="BO723" s="86" t="str">
        <f t="shared" si="22"/>
        <v>WATANKA KOUANKAN</v>
      </c>
      <c r="BP723" s="105">
        <v>127</v>
      </c>
    </row>
    <row r="724" spans="3:68" x14ac:dyDescent="0.2">
      <c r="C724" s="7" t="s">
        <v>22</v>
      </c>
      <c r="D724" s="7" t="s">
        <v>4</v>
      </c>
      <c r="E724" s="1" t="str">
        <f t="shared" si="23"/>
        <v>Kérouané Boffa</v>
      </c>
      <c r="F724" s="7">
        <v>909</v>
      </c>
      <c r="BM724" s="49" t="s">
        <v>93</v>
      </c>
      <c r="BN724" s="49" t="s">
        <v>86</v>
      </c>
      <c r="BO724" s="86" t="str">
        <f t="shared" si="22"/>
        <v>WATANKA KOYAMAH</v>
      </c>
      <c r="BP724" s="105">
        <v>187</v>
      </c>
    </row>
    <row r="725" spans="3:68" x14ac:dyDescent="0.2">
      <c r="C725" s="7" t="s">
        <v>22</v>
      </c>
      <c r="D725" s="7" t="s">
        <v>5</v>
      </c>
      <c r="E725" s="1" t="str">
        <f t="shared" si="23"/>
        <v>Kérouané Boké</v>
      </c>
      <c r="F725" s="7">
        <v>1063</v>
      </c>
      <c r="BM725" s="49" t="s">
        <v>93</v>
      </c>
      <c r="BN725" s="49" t="s">
        <v>87</v>
      </c>
      <c r="BO725" s="86" t="str">
        <f t="shared" si="22"/>
        <v>WATANKA N'ZEBALA</v>
      </c>
      <c r="BP725" s="105">
        <v>146</v>
      </c>
    </row>
    <row r="726" spans="3:68" x14ac:dyDescent="0.2">
      <c r="C726" s="7" t="s">
        <v>22</v>
      </c>
      <c r="D726" s="7" t="s">
        <v>6</v>
      </c>
      <c r="E726" s="1" t="str">
        <f t="shared" si="23"/>
        <v>Kérouané Coyah</v>
      </c>
      <c r="F726" s="7">
        <v>785</v>
      </c>
      <c r="BM726" s="49" t="s">
        <v>93</v>
      </c>
      <c r="BN726" s="49" t="s">
        <v>88</v>
      </c>
      <c r="BO726" s="86" t="str">
        <f t="shared" si="22"/>
        <v>WATANKA OREMAI</v>
      </c>
      <c r="BP726" s="105">
        <v>80</v>
      </c>
    </row>
    <row r="727" spans="3:68" x14ac:dyDescent="0.2">
      <c r="C727" s="7" t="s">
        <v>22</v>
      </c>
      <c r="D727" s="7" t="s">
        <v>8</v>
      </c>
      <c r="E727" s="1" t="str">
        <f t="shared" si="23"/>
        <v>Kérouané Dabola</v>
      </c>
      <c r="F727" s="7">
        <v>405</v>
      </c>
      <c r="BM727" s="49" t="s">
        <v>93</v>
      </c>
      <c r="BN727" s="49" t="s">
        <v>89</v>
      </c>
      <c r="BO727" s="86" t="str">
        <f t="shared" si="22"/>
        <v>WATANKA PANZIAZOU</v>
      </c>
      <c r="BP727" s="105">
        <v>65</v>
      </c>
    </row>
    <row r="728" spans="3:68" x14ac:dyDescent="0.2">
      <c r="C728" s="7" t="s">
        <v>22</v>
      </c>
      <c r="D728" s="7" t="s">
        <v>9</v>
      </c>
      <c r="E728" s="1" t="str">
        <f t="shared" si="23"/>
        <v>Kérouané Dalaba</v>
      </c>
      <c r="F728" s="7">
        <v>415</v>
      </c>
      <c r="BM728" s="49" t="s">
        <v>93</v>
      </c>
      <c r="BN728" s="49" t="s">
        <v>90</v>
      </c>
      <c r="BO728" s="86" t="str">
        <f t="shared" si="22"/>
        <v>WATANKA SENGBEDOU</v>
      </c>
      <c r="BP728" s="105">
        <v>79</v>
      </c>
    </row>
    <row r="729" spans="3:68" x14ac:dyDescent="0.2">
      <c r="C729" s="7" t="s">
        <v>22</v>
      </c>
      <c r="D729" s="7" t="s">
        <v>10</v>
      </c>
      <c r="E729" s="1" t="str">
        <f t="shared" si="23"/>
        <v>Kérouané Dinguiraye</v>
      </c>
      <c r="F729" s="7">
        <v>520</v>
      </c>
      <c r="BM729" s="49" t="s">
        <v>93</v>
      </c>
      <c r="BN729" s="49" t="s">
        <v>91</v>
      </c>
      <c r="BO729" s="86" t="str">
        <f t="shared" si="22"/>
        <v>WATANKA SEREDOU</v>
      </c>
      <c r="BP729" s="105">
        <v>105</v>
      </c>
    </row>
    <row r="730" spans="3:68" x14ac:dyDescent="0.2">
      <c r="C730" s="7" t="s">
        <v>22</v>
      </c>
      <c r="D730" s="7" t="s">
        <v>13</v>
      </c>
      <c r="E730" s="1" t="str">
        <f t="shared" si="23"/>
        <v>Kérouané Dubréka</v>
      </c>
      <c r="F730" s="7">
        <v>792</v>
      </c>
      <c r="BM730" s="49" t="s">
        <v>93</v>
      </c>
      <c r="BN730" s="49" t="s">
        <v>92</v>
      </c>
      <c r="BO730" s="86" t="str">
        <f t="shared" si="22"/>
        <v>WATANKA VASSEREDOU</v>
      </c>
      <c r="BP730" s="105">
        <v>107</v>
      </c>
    </row>
    <row r="731" spans="3:68" x14ac:dyDescent="0.2">
      <c r="C731" s="7" t="s">
        <v>22</v>
      </c>
      <c r="D731" s="7" t="s">
        <v>14</v>
      </c>
      <c r="E731" s="1" t="str">
        <f t="shared" si="23"/>
        <v>Kérouané Faranah</v>
      </c>
      <c r="F731" s="7">
        <v>473</v>
      </c>
      <c r="BM731" s="49" t="s">
        <v>93</v>
      </c>
      <c r="BN731" s="49" t="s">
        <v>93</v>
      </c>
      <c r="BO731" s="86" t="str">
        <f t="shared" si="22"/>
        <v>WATANKA WATANKA</v>
      </c>
      <c r="BP731" s="104">
        <v>0</v>
      </c>
    </row>
    <row r="732" spans="3:68" x14ac:dyDescent="0.2">
      <c r="C732" s="7" t="s">
        <v>22</v>
      </c>
      <c r="D732" s="7" t="s">
        <v>15</v>
      </c>
      <c r="E732" s="1" t="str">
        <f t="shared" si="23"/>
        <v>Kérouané Forécaria</v>
      </c>
      <c r="F732" s="7">
        <v>835</v>
      </c>
      <c r="BM732" s="95" t="s">
        <v>118</v>
      </c>
      <c r="BN732" s="95" t="s">
        <v>118</v>
      </c>
      <c r="BO732" s="86" t="str">
        <f t="shared" si="22"/>
        <v>BINTIMODIA BINTIMODIA</v>
      </c>
      <c r="BP732" s="104">
        <v>0</v>
      </c>
    </row>
    <row r="733" spans="3:68" x14ac:dyDescent="0.2">
      <c r="C733" s="7" t="s">
        <v>22</v>
      </c>
      <c r="D733" s="7" t="s">
        <v>17</v>
      </c>
      <c r="E733" s="1" t="str">
        <f t="shared" si="23"/>
        <v>Kérouané Fria</v>
      </c>
      <c r="F733" s="7">
        <v>875</v>
      </c>
      <c r="BM733" s="95" t="s">
        <v>118</v>
      </c>
      <c r="BN733" s="95" t="s">
        <v>119</v>
      </c>
      <c r="BO733" s="86" t="str">
        <f t="shared" si="22"/>
        <v>BINTIMODIA TANENE</v>
      </c>
      <c r="BP733" s="108">
        <v>64</v>
      </c>
    </row>
    <row r="734" spans="3:68" x14ac:dyDescent="0.2">
      <c r="C734" s="7" t="s">
        <v>22</v>
      </c>
      <c r="D734" s="7" t="s">
        <v>18</v>
      </c>
      <c r="E734" s="1" t="str">
        <f t="shared" si="23"/>
        <v>Kérouané Gaoual</v>
      </c>
      <c r="F734" s="7">
        <v>875</v>
      </c>
      <c r="BM734" s="95" t="s">
        <v>118</v>
      </c>
      <c r="BN734" s="95" t="s">
        <v>120</v>
      </c>
      <c r="BO734" s="86" t="str">
        <f t="shared" si="22"/>
        <v>BINTIMODIA MALAPOUYA</v>
      </c>
      <c r="BP734" s="108">
        <v>88</v>
      </c>
    </row>
    <row r="735" spans="3:68" x14ac:dyDescent="0.2">
      <c r="C735" s="7" t="s">
        <v>22</v>
      </c>
      <c r="D735" s="7" t="s">
        <v>19</v>
      </c>
      <c r="E735" s="1" t="str">
        <f t="shared" si="23"/>
        <v>Kérouané Gueckedou</v>
      </c>
      <c r="F735" s="7">
        <v>420</v>
      </c>
      <c r="BM735" s="95" t="s">
        <v>118</v>
      </c>
      <c r="BN735" s="95" t="s">
        <v>121</v>
      </c>
      <c r="BO735" s="86" t="str">
        <f t="shared" si="22"/>
        <v>BINTIMODIA DABISS</v>
      </c>
      <c r="BP735" s="108">
        <v>106</v>
      </c>
    </row>
    <row r="736" spans="3:68" x14ac:dyDescent="0.2">
      <c r="C736" s="7" t="s">
        <v>22</v>
      </c>
      <c r="D736" s="7" t="s">
        <v>20</v>
      </c>
      <c r="E736" s="1" t="str">
        <f t="shared" si="23"/>
        <v>Kérouané Kankan</v>
      </c>
      <c r="F736" s="7">
        <v>175</v>
      </c>
      <c r="BM736" s="95" t="s">
        <v>118</v>
      </c>
      <c r="BN736" s="95" t="s">
        <v>122</v>
      </c>
      <c r="BO736" s="86" t="str">
        <f t="shared" si="22"/>
        <v>BINTIMODIA SANGAREDI</v>
      </c>
      <c r="BP736" s="108">
        <v>125</v>
      </c>
    </row>
    <row r="737" spans="3:68" x14ac:dyDescent="0.2">
      <c r="C737" s="7" t="s">
        <v>22</v>
      </c>
      <c r="D737" s="7" t="s">
        <v>22</v>
      </c>
      <c r="E737" s="1" t="str">
        <f t="shared" si="23"/>
        <v>Kérouané Kérouané</v>
      </c>
      <c r="F737" s="7">
        <v>0</v>
      </c>
      <c r="BM737" s="95" t="s">
        <v>118</v>
      </c>
      <c r="BN737" s="95" t="s">
        <v>123</v>
      </c>
      <c r="BO737" s="86" t="str">
        <f t="shared" si="22"/>
        <v>BINTIMODIA KANFARANDE</v>
      </c>
      <c r="BP737" s="108">
        <v>123</v>
      </c>
    </row>
    <row r="738" spans="3:68" x14ac:dyDescent="0.2">
      <c r="C738" s="7" t="s">
        <v>22</v>
      </c>
      <c r="D738" s="7" t="s">
        <v>23</v>
      </c>
      <c r="E738" s="1" t="str">
        <f t="shared" si="23"/>
        <v>Kérouané Kindia</v>
      </c>
      <c r="F738" s="7">
        <v>698</v>
      </c>
      <c r="BM738" s="95" t="s">
        <v>118</v>
      </c>
      <c r="BN738" s="95" t="s">
        <v>124</v>
      </c>
      <c r="BO738" s="86" t="str">
        <f t="shared" si="22"/>
        <v>BINTIMODIA SANSALE</v>
      </c>
      <c r="BP738" s="108">
        <v>188</v>
      </c>
    </row>
    <row r="739" spans="3:68" x14ac:dyDescent="0.2">
      <c r="C739" s="7" t="s">
        <v>22</v>
      </c>
      <c r="D739" s="7" t="s">
        <v>24</v>
      </c>
      <c r="E739" s="1" t="str">
        <f t="shared" si="23"/>
        <v>Kérouané Kissidgou</v>
      </c>
      <c r="F739" s="7">
        <v>340</v>
      </c>
      <c r="BM739" s="95" t="s">
        <v>118</v>
      </c>
      <c r="BN739" s="95" t="s">
        <v>405</v>
      </c>
      <c r="BO739" s="86" t="str">
        <f t="shared" si="22"/>
        <v>BINTIMODIA BOKE COMMUNE</v>
      </c>
      <c r="BP739" s="108">
        <v>53</v>
      </c>
    </row>
    <row r="740" spans="3:68" x14ac:dyDescent="0.2">
      <c r="C740" s="7" t="s">
        <v>22</v>
      </c>
      <c r="D740" s="7" t="s">
        <v>25</v>
      </c>
      <c r="E740" s="1" t="str">
        <f t="shared" si="23"/>
        <v>Kérouané Koubia</v>
      </c>
      <c r="F740" s="7">
        <v>760</v>
      </c>
      <c r="BM740" s="95" t="s">
        <v>118</v>
      </c>
      <c r="BN740" s="95" t="s">
        <v>125</v>
      </c>
      <c r="BO740" s="86" t="str">
        <f t="shared" si="22"/>
        <v>BINTIMODIA KAMSAR</v>
      </c>
      <c r="BP740" s="108">
        <v>53</v>
      </c>
    </row>
    <row r="741" spans="3:68" x14ac:dyDescent="0.2">
      <c r="C741" s="7" t="s">
        <v>22</v>
      </c>
      <c r="D741" s="7" t="s">
        <v>26</v>
      </c>
      <c r="E741" s="1" t="str">
        <f t="shared" si="23"/>
        <v>Kérouané Koundara</v>
      </c>
      <c r="F741" s="7">
        <v>965</v>
      </c>
      <c r="BM741" s="95" t="s">
        <v>118</v>
      </c>
      <c r="BN741" s="95" t="s">
        <v>126</v>
      </c>
      <c r="BO741" s="86" t="str">
        <f t="shared" si="22"/>
        <v>BINTIMODIA KOLABOUI</v>
      </c>
      <c r="BP741" s="108">
        <v>31</v>
      </c>
    </row>
    <row r="742" spans="3:68" x14ac:dyDescent="0.2">
      <c r="C742" s="7" t="s">
        <v>22</v>
      </c>
      <c r="D742" s="7" t="s">
        <v>27</v>
      </c>
      <c r="E742" s="1" t="str">
        <f t="shared" si="23"/>
        <v>Kérouané Kouroussa</v>
      </c>
      <c r="F742" s="7">
        <v>240</v>
      </c>
      <c r="BM742" s="95" t="s">
        <v>406</v>
      </c>
      <c r="BN742" s="95" t="s">
        <v>406</v>
      </c>
      <c r="BO742" s="86" t="str">
        <f t="shared" si="22"/>
        <v>GAOUAL COMMUNE GAOUAL COMMUNE</v>
      </c>
      <c r="BP742" s="108">
        <v>0</v>
      </c>
    </row>
    <row r="743" spans="3:68" x14ac:dyDescent="0.2">
      <c r="C743" s="7" t="s">
        <v>22</v>
      </c>
      <c r="D743" s="7" t="s">
        <v>28</v>
      </c>
      <c r="E743" s="1" t="str">
        <f t="shared" si="23"/>
        <v>Kérouané Labé</v>
      </c>
      <c r="F743" s="7">
        <v>700</v>
      </c>
      <c r="BM743" s="95" t="s">
        <v>406</v>
      </c>
      <c r="BN743" s="95" t="s">
        <v>128</v>
      </c>
      <c r="BO743" s="86" t="str">
        <f t="shared" si="22"/>
        <v>GAOUAL COMMUNE KOUMBIA</v>
      </c>
      <c r="BP743" s="108">
        <v>35</v>
      </c>
    </row>
    <row r="744" spans="3:68" x14ac:dyDescent="0.2">
      <c r="C744" s="7" t="s">
        <v>22</v>
      </c>
      <c r="D744" s="7" t="s">
        <v>29</v>
      </c>
      <c r="E744" s="1" t="str">
        <f t="shared" si="23"/>
        <v>Kérouané Lélouma</v>
      </c>
      <c r="F744" s="7">
        <v>770</v>
      </c>
      <c r="BM744" s="95" t="s">
        <v>406</v>
      </c>
      <c r="BN744" s="95" t="s">
        <v>129</v>
      </c>
      <c r="BO744" s="86" t="str">
        <f t="shared" si="22"/>
        <v>GAOUAL COMMUNE KAKONI</v>
      </c>
      <c r="BP744" s="108">
        <v>70</v>
      </c>
    </row>
    <row r="745" spans="3:68" x14ac:dyDescent="0.2">
      <c r="C745" s="7" t="s">
        <v>22</v>
      </c>
      <c r="D745" s="7" t="s">
        <v>30</v>
      </c>
      <c r="E745" s="1" t="str">
        <f t="shared" si="23"/>
        <v xml:space="preserve">Kérouané Lola </v>
      </c>
      <c r="F745" s="7">
        <v>290</v>
      </c>
      <c r="BM745" s="95" t="s">
        <v>406</v>
      </c>
      <c r="BN745" s="95" t="s">
        <v>130</v>
      </c>
      <c r="BO745" s="86" t="str">
        <f t="shared" si="22"/>
        <v>GAOUAL COMMUNE WENDOU MBOUROU</v>
      </c>
      <c r="BP745" s="108">
        <v>110</v>
      </c>
    </row>
    <row r="746" spans="3:68" x14ac:dyDescent="0.2">
      <c r="C746" s="7" t="s">
        <v>22</v>
      </c>
      <c r="D746" s="7" t="s">
        <v>31</v>
      </c>
      <c r="E746" s="1" t="str">
        <f t="shared" si="23"/>
        <v>Kérouané Macenta</v>
      </c>
      <c r="F746" s="7">
        <v>100</v>
      </c>
      <c r="BM746" s="95" t="s">
        <v>406</v>
      </c>
      <c r="BN746" s="95" t="s">
        <v>131</v>
      </c>
      <c r="BO746" s="86" t="str">
        <f t="shared" si="22"/>
        <v>GAOUAL COMMUNE TOUBA</v>
      </c>
      <c r="BP746" s="108">
        <v>56</v>
      </c>
    </row>
    <row r="747" spans="3:68" x14ac:dyDescent="0.2">
      <c r="C747" s="7" t="s">
        <v>22</v>
      </c>
      <c r="D747" s="7" t="s">
        <v>32</v>
      </c>
      <c r="E747" s="1" t="str">
        <f t="shared" si="23"/>
        <v>Kérouané Mali</v>
      </c>
      <c r="F747" s="7">
        <v>820</v>
      </c>
      <c r="BM747" s="95" t="s">
        <v>406</v>
      </c>
      <c r="BN747" s="95" t="s">
        <v>132</v>
      </c>
      <c r="BO747" s="86" t="str">
        <f t="shared" si="22"/>
        <v>GAOUAL COMMUNE FOULAMORY</v>
      </c>
      <c r="BP747" s="108">
        <v>115</v>
      </c>
    </row>
    <row r="748" spans="3:68" x14ac:dyDescent="0.2">
      <c r="C748" s="7" t="s">
        <v>22</v>
      </c>
      <c r="D748" s="7" t="s">
        <v>33</v>
      </c>
      <c r="E748" s="1" t="str">
        <f t="shared" si="23"/>
        <v>Kérouané Mamou</v>
      </c>
      <c r="F748" s="7">
        <v>560</v>
      </c>
      <c r="BM748" s="95" t="s">
        <v>406</v>
      </c>
      <c r="BN748" s="95" t="s">
        <v>133</v>
      </c>
      <c r="BO748" s="86" t="str">
        <f t="shared" si="22"/>
        <v>GAOUAL COMMUNE MALATA</v>
      </c>
      <c r="BP748" s="108">
        <v>115</v>
      </c>
    </row>
    <row r="749" spans="3:68" x14ac:dyDescent="0.2">
      <c r="C749" s="7" t="s">
        <v>22</v>
      </c>
      <c r="D749" s="7" t="s">
        <v>34</v>
      </c>
      <c r="E749" s="1" t="str">
        <f t="shared" si="23"/>
        <v>Kérouané Mandiana</v>
      </c>
      <c r="F749" s="7">
        <v>230</v>
      </c>
      <c r="BM749" s="95" t="s">
        <v>406</v>
      </c>
      <c r="BN749" s="95" t="s">
        <v>134</v>
      </c>
      <c r="BO749" s="86" t="str">
        <f t="shared" si="22"/>
        <v>GAOUAL COMMUNE KOUNSITEL</v>
      </c>
      <c r="BP749" s="108">
        <v>17</v>
      </c>
    </row>
    <row r="750" spans="3:68" x14ac:dyDescent="0.2">
      <c r="C750" s="7" t="s">
        <v>22</v>
      </c>
      <c r="D750" s="7" t="s">
        <v>12</v>
      </c>
      <c r="E750" s="1" t="str">
        <f t="shared" si="23"/>
        <v>Kérouané N'zerekoré</v>
      </c>
      <c r="F750" s="7">
        <v>250</v>
      </c>
      <c r="BM750" s="95" t="s">
        <v>136</v>
      </c>
      <c r="BN750" s="95" t="s">
        <v>136</v>
      </c>
      <c r="BO750" s="86" t="str">
        <f t="shared" si="22"/>
        <v>GUINGAN GUINGAN</v>
      </c>
      <c r="BP750" s="107">
        <v>0</v>
      </c>
    </row>
    <row r="751" spans="3:68" x14ac:dyDescent="0.2">
      <c r="C751" s="7" t="s">
        <v>22</v>
      </c>
      <c r="D751" s="7" t="s">
        <v>35</v>
      </c>
      <c r="E751" s="1" t="str">
        <f t="shared" si="23"/>
        <v>Kérouané Pita</v>
      </c>
      <c r="F751" s="7">
        <v>660</v>
      </c>
      <c r="BM751" s="95" t="s">
        <v>136</v>
      </c>
      <c r="BN751" s="95" t="s">
        <v>137</v>
      </c>
      <c r="BO751" s="86" t="str">
        <f t="shared" si="22"/>
        <v>GUINGAN KAMABY</v>
      </c>
      <c r="BP751" s="106">
        <v>67</v>
      </c>
    </row>
    <row r="752" spans="3:68" x14ac:dyDescent="0.2">
      <c r="C752" s="7" t="s">
        <v>22</v>
      </c>
      <c r="D752" s="7" t="s">
        <v>36</v>
      </c>
      <c r="E752" s="1" t="str">
        <f t="shared" si="23"/>
        <v>Kérouané Siguiri</v>
      </c>
      <c r="F752" s="7">
        <v>275</v>
      </c>
      <c r="BM752" s="95" t="s">
        <v>136</v>
      </c>
      <c r="BN752" s="95" t="s">
        <v>407</v>
      </c>
      <c r="BO752" s="86" t="str">
        <f t="shared" si="22"/>
        <v>GUINGAN KOUNDARA COMMUNE</v>
      </c>
      <c r="BP752" s="106">
        <v>50</v>
      </c>
    </row>
    <row r="753" spans="3:68" x14ac:dyDescent="0.2">
      <c r="C753" s="7" t="s">
        <v>22</v>
      </c>
      <c r="D753" s="7" t="s">
        <v>37</v>
      </c>
      <c r="E753" s="1" t="str">
        <f t="shared" si="23"/>
        <v>Kérouané Télémilé</v>
      </c>
      <c r="F753" s="7">
        <v>835</v>
      </c>
      <c r="BM753" s="95" t="s">
        <v>136</v>
      </c>
      <c r="BN753" s="95" t="s">
        <v>138</v>
      </c>
      <c r="BO753" s="86" t="str">
        <f t="shared" si="22"/>
        <v>GUINGAN SAMBAILO</v>
      </c>
      <c r="BP753" s="106">
        <v>63</v>
      </c>
    </row>
    <row r="754" spans="3:68" x14ac:dyDescent="0.2">
      <c r="C754" s="7" t="s">
        <v>22</v>
      </c>
      <c r="D754" s="7" t="s">
        <v>2</v>
      </c>
      <c r="E754" s="1" t="str">
        <f t="shared" si="23"/>
        <v>Kérouané Tougué</v>
      </c>
      <c r="F754" s="7">
        <v>885</v>
      </c>
      <c r="BM754" s="95" t="s">
        <v>136</v>
      </c>
      <c r="BN754" s="95" t="s">
        <v>139</v>
      </c>
      <c r="BO754" s="86" t="str">
        <f t="shared" si="22"/>
        <v>GUINGAN SARABOIDO</v>
      </c>
      <c r="BP754" s="106">
        <v>77</v>
      </c>
    </row>
    <row r="755" spans="3:68" x14ac:dyDescent="0.2">
      <c r="C755" s="7" t="s">
        <v>22</v>
      </c>
      <c r="D755" s="7" t="s">
        <v>38</v>
      </c>
      <c r="E755" s="1" t="str">
        <f t="shared" si="23"/>
        <v>Kérouané Yomou</v>
      </c>
      <c r="F755" s="7">
        <v>315</v>
      </c>
      <c r="BM755" s="95" t="s">
        <v>136</v>
      </c>
      <c r="BN755" s="95" t="s">
        <v>140</v>
      </c>
      <c r="BO755" s="86" t="str">
        <f t="shared" si="22"/>
        <v>GUINGAN TERMESSE</v>
      </c>
      <c r="BP755" s="106">
        <v>25</v>
      </c>
    </row>
    <row r="756" spans="3:68" x14ac:dyDescent="0.2">
      <c r="C756" s="7" t="s">
        <v>23</v>
      </c>
      <c r="D756" s="1" t="s">
        <v>1</v>
      </c>
      <c r="E756" s="1" t="str">
        <f t="shared" si="23"/>
        <v>Kindia Conakry</v>
      </c>
      <c r="F756" s="7">
        <v>137</v>
      </c>
      <c r="BM756" s="95" t="s">
        <v>136</v>
      </c>
      <c r="BN756" s="95" t="s">
        <v>141</v>
      </c>
      <c r="BO756" s="86" t="str">
        <f t="shared" si="22"/>
        <v>GUINGAN YOUKOUNKOUN</v>
      </c>
      <c r="BP756" s="106">
        <v>25</v>
      </c>
    </row>
    <row r="757" spans="3:68" x14ac:dyDescent="0.2">
      <c r="C757" s="7" t="s">
        <v>23</v>
      </c>
      <c r="D757" s="7" t="s">
        <v>3</v>
      </c>
      <c r="E757" s="1" t="str">
        <f t="shared" si="23"/>
        <v>Kindia Beyla</v>
      </c>
      <c r="F757" s="7">
        <v>813</v>
      </c>
      <c r="BM757" s="95" t="s">
        <v>119</v>
      </c>
      <c r="BN757" s="95" t="s">
        <v>118</v>
      </c>
      <c r="BO757" s="86" t="str">
        <f t="shared" si="22"/>
        <v>TANENE BINTIMODIA</v>
      </c>
      <c r="BP757" s="108">
        <v>64</v>
      </c>
    </row>
    <row r="758" spans="3:68" x14ac:dyDescent="0.2">
      <c r="C758" s="7" t="s">
        <v>23</v>
      </c>
      <c r="D758" s="7" t="s">
        <v>4</v>
      </c>
      <c r="E758" s="1" t="str">
        <f t="shared" si="23"/>
        <v>Kindia Boffa</v>
      </c>
      <c r="F758" s="7">
        <v>211</v>
      </c>
      <c r="BM758" s="95" t="s">
        <v>119</v>
      </c>
      <c r="BN758" s="95" t="s">
        <v>119</v>
      </c>
      <c r="BO758" s="86" t="str">
        <f t="shared" si="22"/>
        <v>TANENE TANENE</v>
      </c>
      <c r="BP758" s="104">
        <v>0</v>
      </c>
    </row>
    <row r="759" spans="3:68" x14ac:dyDescent="0.2">
      <c r="C759" s="7" t="s">
        <v>23</v>
      </c>
      <c r="D759" s="7" t="s">
        <v>5</v>
      </c>
      <c r="E759" s="1" t="str">
        <f t="shared" si="23"/>
        <v>Kindia Boké</v>
      </c>
      <c r="F759" s="7">
        <v>365</v>
      </c>
      <c r="BM759" s="95" t="s">
        <v>119</v>
      </c>
      <c r="BN759" s="95" t="s">
        <v>120</v>
      </c>
      <c r="BO759" s="86" t="str">
        <f t="shared" si="22"/>
        <v>TANENE MALAPOUYA</v>
      </c>
      <c r="BP759" s="108">
        <v>46</v>
      </c>
    </row>
    <row r="760" spans="3:68" x14ac:dyDescent="0.2">
      <c r="C760" s="7" t="s">
        <v>23</v>
      </c>
      <c r="D760" s="7" t="s">
        <v>6</v>
      </c>
      <c r="E760" s="1" t="str">
        <f t="shared" si="23"/>
        <v>Kindia Coyah</v>
      </c>
      <c r="F760" s="7">
        <v>87</v>
      </c>
      <c r="BM760" s="95" t="s">
        <v>119</v>
      </c>
      <c r="BN760" s="95" t="s">
        <v>121</v>
      </c>
      <c r="BO760" s="86" t="str">
        <f t="shared" si="22"/>
        <v>TANENE DABISS</v>
      </c>
      <c r="BP760" s="108">
        <v>64</v>
      </c>
    </row>
    <row r="761" spans="3:68" x14ac:dyDescent="0.2">
      <c r="C761" s="7" t="s">
        <v>23</v>
      </c>
      <c r="D761" s="7" t="s">
        <v>8</v>
      </c>
      <c r="E761" s="1" t="str">
        <f t="shared" si="23"/>
        <v>Kindia Dabola</v>
      </c>
      <c r="F761" s="7">
        <v>293</v>
      </c>
      <c r="BM761" s="95" t="s">
        <v>119</v>
      </c>
      <c r="BN761" s="95" t="s">
        <v>122</v>
      </c>
      <c r="BO761" s="86" t="str">
        <f t="shared" si="22"/>
        <v>TANENE SANGAREDI</v>
      </c>
      <c r="BP761" s="108">
        <v>60</v>
      </c>
    </row>
    <row r="762" spans="3:68" x14ac:dyDescent="0.2">
      <c r="C762" s="7" t="s">
        <v>23</v>
      </c>
      <c r="D762" s="7" t="s">
        <v>9</v>
      </c>
      <c r="E762" s="1" t="str">
        <f t="shared" si="23"/>
        <v>Kindia Dalaba</v>
      </c>
      <c r="F762" s="7">
        <v>188</v>
      </c>
      <c r="BM762" s="95" t="s">
        <v>119</v>
      </c>
      <c r="BN762" s="95" t="s">
        <v>123</v>
      </c>
      <c r="BO762" s="86" t="str">
        <f t="shared" si="22"/>
        <v>TANENE KANFARANDE</v>
      </c>
      <c r="BP762" s="108">
        <v>81</v>
      </c>
    </row>
    <row r="763" spans="3:68" x14ac:dyDescent="0.2">
      <c r="C763" s="7" t="s">
        <v>23</v>
      </c>
      <c r="D763" s="7" t="s">
        <v>10</v>
      </c>
      <c r="E763" s="1" t="str">
        <f t="shared" si="23"/>
        <v>Kindia Dinguiraye</v>
      </c>
      <c r="F763" s="7">
        <v>408</v>
      </c>
      <c r="BM763" s="95" t="s">
        <v>119</v>
      </c>
      <c r="BN763" s="95" t="s">
        <v>124</v>
      </c>
      <c r="BO763" s="86" t="str">
        <f t="shared" si="22"/>
        <v>TANENE SANSALE</v>
      </c>
      <c r="BP763" s="108">
        <v>146</v>
      </c>
    </row>
    <row r="764" spans="3:68" x14ac:dyDescent="0.2">
      <c r="C764" s="7" t="s">
        <v>23</v>
      </c>
      <c r="D764" s="7" t="s">
        <v>13</v>
      </c>
      <c r="E764" s="1" t="str">
        <f t="shared" si="23"/>
        <v>Kindia Dubréka</v>
      </c>
      <c r="F764" s="7">
        <v>110</v>
      </c>
      <c r="BM764" s="95" t="s">
        <v>119</v>
      </c>
      <c r="BN764" s="95" t="s">
        <v>405</v>
      </c>
      <c r="BO764" s="86" t="str">
        <f t="shared" si="22"/>
        <v>TANENE BOKE COMMUNE</v>
      </c>
      <c r="BP764" s="108">
        <v>11</v>
      </c>
    </row>
    <row r="765" spans="3:68" x14ac:dyDescent="0.2">
      <c r="C765" s="7" t="s">
        <v>23</v>
      </c>
      <c r="D765" s="7" t="s">
        <v>14</v>
      </c>
      <c r="E765" s="1" t="str">
        <f t="shared" si="23"/>
        <v>Kindia Faranah</v>
      </c>
      <c r="F765" s="7">
        <v>325</v>
      </c>
      <c r="BM765" s="95" t="s">
        <v>119</v>
      </c>
      <c r="BN765" s="95" t="s">
        <v>125</v>
      </c>
      <c r="BO765" s="86" t="str">
        <f t="shared" si="22"/>
        <v>TANENE KAMSAR</v>
      </c>
      <c r="BP765" s="108">
        <v>64</v>
      </c>
    </row>
    <row r="766" spans="3:68" x14ac:dyDescent="0.2">
      <c r="C766" s="7" t="s">
        <v>23</v>
      </c>
      <c r="D766" s="7" t="s">
        <v>15</v>
      </c>
      <c r="E766" s="1" t="str">
        <f t="shared" si="23"/>
        <v>Kindia Forécaria</v>
      </c>
      <c r="F766" s="7">
        <v>137</v>
      </c>
      <c r="BM766" s="95" t="s">
        <v>119</v>
      </c>
      <c r="BN766" s="95" t="s">
        <v>126</v>
      </c>
      <c r="BO766" s="86" t="str">
        <f t="shared" si="22"/>
        <v>TANENE KOLABOUI</v>
      </c>
      <c r="BP766" s="108">
        <v>33</v>
      </c>
    </row>
    <row r="767" spans="3:68" x14ac:dyDescent="0.2">
      <c r="C767" s="7" t="s">
        <v>23</v>
      </c>
      <c r="D767" s="7" t="s">
        <v>17</v>
      </c>
      <c r="E767" s="1" t="str">
        <f t="shared" si="23"/>
        <v>Kindia Fria</v>
      </c>
      <c r="F767" s="7">
        <v>227</v>
      </c>
      <c r="BM767" s="95" t="s">
        <v>128</v>
      </c>
      <c r="BN767" s="95" t="s">
        <v>406</v>
      </c>
      <c r="BO767" s="86" t="str">
        <f t="shared" si="22"/>
        <v>KOUMBIA GAOUAL COMMUNE</v>
      </c>
      <c r="BP767" s="108">
        <v>35</v>
      </c>
    </row>
    <row r="768" spans="3:68" x14ac:dyDescent="0.2">
      <c r="C768" s="7" t="s">
        <v>23</v>
      </c>
      <c r="D768" s="7" t="s">
        <v>18</v>
      </c>
      <c r="E768" s="1" t="str">
        <f t="shared" si="23"/>
        <v>Kindia Gaoual</v>
      </c>
      <c r="F768" s="7">
        <v>453</v>
      </c>
      <c r="BM768" s="95" t="s">
        <v>128</v>
      </c>
      <c r="BN768" s="95" t="s">
        <v>128</v>
      </c>
      <c r="BO768" s="86" t="str">
        <f t="shared" si="22"/>
        <v>KOUMBIA KOUMBIA</v>
      </c>
      <c r="BP768" s="104">
        <v>0</v>
      </c>
    </row>
    <row r="769" spans="3:68" x14ac:dyDescent="0.2">
      <c r="C769" s="7" t="s">
        <v>23</v>
      </c>
      <c r="D769" s="7" t="s">
        <v>19</v>
      </c>
      <c r="E769" s="1" t="str">
        <f t="shared" si="23"/>
        <v>Kindia Gueckedou</v>
      </c>
      <c r="F769" s="7">
        <v>537</v>
      </c>
      <c r="BM769" s="95" t="s">
        <v>128</v>
      </c>
      <c r="BN769" s="95" t="s">
        <v>129</v>
      </c>
      <c r="BO769" s="86" t="str">
        <f t="shared" si="22"/>
        <v>KOUMBIA KAKONI</v>
      </c>
      <c r="BP769" s="108">
        <v>105</v>
      </c>
    </row>
    <row r="770" spans="3:68" x14ac:dyDescent="0.2">
      <c r="C770" s="7" t="s">
        <v>23</v>
      </c>
      <c r="D770" s="7" t="s">
        <v>20</v>
      </c>
      <c r="E770" s="1" t="str">
        <f t="shared" si="23"/>
        <v>Kindia Kankan</v>
      </c>
      <c r="F770" s="7">
        <v>553</v>
      </c>
      <c r="BM770" s="95" t="s">
        <v>128</v>
      </c>
      <c r="BN770" s="95" t="s">
        <v>130</v>
      </c>
      <c r="BO770" s="86" t="str">
        <f t="shared" ref="BO770:BO833" si="24">CONCATENATE(BM770," ",BN770)</f>
        <v>KOUMBIA WENDOU MBOUROU</v>
      </c>
      <c r="BP770" s="108">
        <v>75</v>
      </c>
    </row>
    <row r="771" spans="3:68" x14ac:dyDescent="0.2">
      <c r="C771" s="7" t="s">
        <v>23</v>
      </c>
      <c r="D771" s="7" t="s">
        <v>22</v>
      </c>
      <c r="E771" s="1" t="str">
        <f t="shared" si="23"/>
        <v>Kindia Kérouané</v>
      </c>
      <c r="F771" s="7">
        <v>698</v>
      </c>
      <c r="BM771" s="95" t="s">
        <v>128</v>
      </c>
      <c r="BN771" s="95" t="s">
        <v>131</v>
      </c>
      <c r="BO771" s="86" t="str">
        <f t="shared" si="24"/>
        <v>KOUMBIA TOUBA</v>
      </c>
      <c r="BP771" s="108">
        <v>91</v>
      </c>
    </row>
    <row r="772" spans="3:68" x14ac:dyDescent="0.2">
      <c r="C772" s="7" t="s">
        <v>23</v>
      </c>
      <c r="D772" s="7" t="s">
        <v>23</v>
      </c>
      <c r="E772" s="1" t="str">
        <f t="shared" si="23"/>
        <v>Kindia Kindia</v>
      </c>
      <c r="F772" s="7">
        <v>0</v>
      </c>
      <c r="BM772" s="95" t="s">
        <v>128</v>
      </c>
      <c r="BN772" s="95" t="s">
        <v>132</v>
      </c>
      <c r="BO772" s="86" t="str">
        <f t="shared" si="24"/>
        <v>KOUMBIA FOULAMORY</v>
      </c>
      <c r="BP772" s="108">
        <v>80</v>
      </c>
    </row>
    <row r="773" spans="3:68" x14ac:dyDescent="0.2">
      <c r="C773" s="7" t="s">
        <v>23</v>
      </c>
      <c r="D773" s="7" t="s">
        <v>24</v>
      </c>
      <c r="E773" s="1" t="str">
        <f t="shared" si="23"/>
        <v>Kindia Kissidgou</v>
      </c>
      <c r="F773" s="7">
        <v>457</v>
      </c>
      <c r="BM773" s="95" t="s">
        <v>128</v>
      </c>
      <c r="BN773" s="95" t="s">
        <v>133</v>
      </c>
      <c r="BO773" s="86" t="str">
        <f t="shared" si="24"/>
        <v>KOUMBIA MALATA</v>
      </c>
      <c r="BP773" s="108">
        <v>150</v>
      </c>
    </row>
    <row r="774" spans="3:68" x14ac:dyDescent="0.2">
      <c r="C774" s="7" t="s">
        <v>23</v>
      </c>
      <c r="D774" s="7" t="s">
        <v>25</v>
      </c>
      <c r="E774" s="1" t="str">
        <f t="shared" si="23"/>
        <v>Kindia Koubia</v>
      </c>
      <c r="F774" s="7">
        <v>338</v>
      </c>
      <c r="BM774" s="95" t="s">
        <v>128</v>
      </c>
      <c r="BN774" s="95" t="s">
        <v>134</v>
      </c>
      <c r="BO774" s="86" t="str">
        <f t="shared" si="24"/>
        <v>KOUMBIA KOUNSITEL</v>
      </c>
      <c r="BP774" s="108">
        <v>52</v>
      </c>
    </row>
    <row r="775" spans="3:68" x14ac:dyDescent="0.2">
      <c r="C775" s="7" t="s">
        <v>23</v>
      </c>
      <c r="D775" s="7" t="s">
        <v>26</v>
      </c>
      <c r="E775" s="1" t="str">
        <f t="shared" si="23"/>
        <v>Kindia Koundara</v>
      </c>
      <c r="F775" s="7">
        <v>523</v>
      </c>
      <c r="BM775" s="95" t="s">
        <v>120</v>
      </c>
      <c r="BN775" s="95" t="s">
        <v>118</v>
      </c>
      <c r="BO775" s="86" t="str">
        <f t="shared" si="24"/>
        <v>MALAPOUYA BINTIMODIA</v>
      </c>
      <c r="BP775" s="108">
        <v>88</v>
      </c>
    </row>
    <row r="776" spans="3:68" x14ac:dyDescent="0.2">
      <c r="C776" s="7" t="s">
        <v>23</v>
      </c>
      <c r="D776" s="7" t="s">
        <v>27</v>
      </c>
      <c r="E776" s="1" t="str">
        <f t="shared" si="23"/>
        <v>Kindia Kouroussa</v>
      </c>
      <c r="F776" s="7">
        <v>458</v>
      </c>
      <c r="BM776" s="95" t="s">
        <v>120</v>
      </c>
      <c r="BN776" s="95" t="s">
        <v>119</v>
      </c>
      <c r="BO776" s="86" t="str">
        <f t="shared" si="24"/>
        <v>MALAPOUYA TANENE</v>
      </c>
      <c r="BP776" s="108">
        <v>46</v>
      </c>
    </row>
    <row r="777" spans="3:68" x14ac:dyDescent="0.2">
      <c r="C777" s="7" t="s">
        <v>23</v>
      </c>
      <c r="D777" s="7" t="s">
        <v>28</v>
      </c>
      <c r="E777" s="1" t="str">
        <f t="shared" ref="E777:E840" si="25">CONCATENATE(C777," ",D777)</f>
        <v>Kindia Labé</v>
      </c>
      <c r="F777" s="7">
        <v>278</v>
      </c>
      <c r="BM777" s="95" t="s">
        <v>120</v>
      </c>
      <c r="BN777" s="95" t="s">
        <v>120</v>
      </c>
      <c r="BO777" s="86" t="str">
        <f t="shared" si="24"/>
        <v>MALAPOUYA MALAPOUYA</v>
      </c>
      <c r="BP777" s="104">
        <v>0</v>
      </c>
    </row>
    <row r="778" spans="3:68" x14ac:dyDescent="0.2">
      <c r="C778" s="7" t="s">
        <v>23</v>
      </c>
      <c r="D778" s="7" t="s">
        <v>29</v>
      </c>
      <c r="E778" s="1" t="str">
        <f t="shared" si="25"/>
        <v>Kindia Lélouma</v>
      </c>
      <c r="F778" s="7">
        <v>348</v>
      </c>
      <c r="BM778" s="95" t="s">
        <v>120</v>
      </c>
      <c r="BN778" s="95" t="s">
        <v>121</v>
      </c>
      <c r="BO778" s="86" t="str">
        <f t="shared" si="24"/>
        <v>MALAPOUYA DABISS</v>
      </c>
      <c r="BP778" s="108">
        <v>88</v>
      </c>
    </row>
    <row r="779" spans="3:68" x14ac:dyDescent="0.2">
      <c r="C779" s="7" t="s">
        <v>23</v>
      </c>
      <c r="D779" s="7" t="s">
        <v>30</v>
      </c>
      <c r="E779" s="1" t="str">
        <f t="shared" si="25"/>
        <v xml:space="preserve">Kindia Lola </v>
      </c>
      <c r="F779" s="7">
        <v>827</v>
      </c>
      <c r="BM779" s="95" t="s">
        <v>120</v>
      </c>
      <c r="BN779" s="95" t="s">
        <v>122</v>
      </c>
      <c r="BO779" s="86" t="str">
        <f t="shared" si="24"/>
        <v>MALAPOUYA SANGAREDI</v>
      </c>
      <c r="BP779" s="108">
        <v>107</v>
      </c>
    </row>
    <row r="780" spans="3:68" x14ac:dyDescent="0.2">
      <c r="C780" s="7" t="s">
        <v>23</v>
      </c>
      <c r="D780" s="7" t="s">
        <v>31</v>
      </c>
      <c r="E780" s="1" t="str">
        <f t="shared" si="25"/>
        <v>Kindia Macenta</v>
      </c>
      <c r="F780" s="7">
        <v>637</v>
      </c>
      <c r="BM780" s="95" t="s">
        <v>120</v>
      </c>
      <c r="BN780" s="95" t="s">
        <v>123</v>
      </c>
      <c r="BO780" s="86" t="str">
        <f t="shared" si="24"/>
        <v>MALAPOUYA KANFARANDE</v>
      </c>
      <c r="BP780" s="108">
        <v>105</v>
      </c>
    </row>
    <row r="781" spans="3:68" x14ac:dyDescent="0.2">
      <c r="C781" s="7" t="s">
        <v>23</v>
      </c>
      <c r="D781" s="7" t="s">
        <v>32</v>
      </c>
      <c r="E781" s="1" t="str">
        <f t="shared" si="25"/>
        <v>Kindia Mali</v>
      </c>
      <c r="F781" s="7">
        <v>396</v>
      </c>
      <c r="BM781" s="95" t="s">
        <v>120</v>
      </c>
      <c r="BN781" s="95" t="s">
        <v>124</v>
      </c>
      <c r="BO781" s="86" t="str">
        <f t="shared" si="24"/>
        <v>MALAPOUYA SANSALE</v>
      </c>
      <c r="BP781" s="108">
        <v>170</v>
      </c>
    </row>
    <row r="782" spans="3:68" x14ac:dyDescent="0.2">
      <c r="C782" s="7" t="s">
        <v>23</v>
      </c>
      <c r="D782" s="7" t="s">
        <v>33</v>
      </c>
      <c r="E782" s="1" t="str">
        <f t="shared" si="25"/>
        <v>Kindia Mamou</v>
      </c>
      <c r="F782" s="7">
        <v>138</v>
      </c>
      <c r="BM782" s="95" t="s">
        <v>120</v>
      </c>
      <c r="BN782" s="95" t="s">
        <v>405</v>
      </c>
      <c r="BO782" s="86" t="str">
        <f t="shared" si="24"/>
        <v>MALAPOUYA BOKE COMMUNE</v>
      </c>
      <c r="BP782" s="108">
        <v>35</v>
      </c>
    </row>
    <row r="783" spans="3:68" x14ac:dyDescent="0.2">
      <c r="C783" s="7" t="s">
        <v>23</v>
      </c>
      <c r="D783" s="7" t="s">
        <v>34</v>
      </c>
      <c r="E783" s="1" t="str">
        <f t="shared" si="25"/>
        <v>Kindia Mandiana</v>
      </c>
      <c r="F783" s="7">
        <v>638</v>
      </c>
      <c r="BM783" s="95" t="s">
        <v>120</v>
      </c>
      <c r="BN783" s="95" t="s">
        <v>125</v>
      </c>
      <c r="BO783" s="86" t="str">
        <f t="shared" si="24"/>
        <v>MALAPOUYA KAMSAR</v>
      </c>
      <c r="BP783" s="108">
        <v>88</v>
      </c>
    </row>
    <row r="784" spans="3:68" x14ac:dyDescent="0.2">
      <c r="C784" s="7" t="s">
        <v>23</v>
      </c>
      <c r="D784" s="7" t="s">
        <v>12</v>
      </c>
      <c r="E784" s="1" t="str">
        <f t="shared" si="25"/>
        <v>Kindia N'zerekoré</v>
      </c>
      <c r="F784" s="7">
        <v>787</v>
      </c>
      <c r="BM784" s="95" t="s">
        <v>120</v>
      </c>
      <c r="BN784" s="95" t="s">
        <v>126</v>
      </c>
      <c r="BO784" s="86" t="str">
        <f t="shared" si="24"/>
        <v>MALAPOUYA KOLABOUI</v>
      </c>
      <c r="BP784" s="108">
        <v>57</v>
      </c>
    </row>
    <row r="785" spans="3:68" x14ac:dyDescent="0.2">
      <c r="C785" s="7" t="s">
        <v>23</v>
      </c>
      <c r="D785" s="7" t="s">
        <v>35</v>
      </c>
      <c r="E785" s="1" t="str">
        <f t="shared" si="25"/>
        <v>Kindia Pita</v>
      </c>
      <c r="F785" s="7">
        <v>238</v>
      </c>
      <c r="BM785" s="95" t="s">
        <v>137</v>
      </c>
      <c r="BN785" s="95" t="s">
        <v>136</v>
      </c>
      <c r="BO785" s="86" t="str">
        <f t="shared" si="24"/>
        <v>KAMABY GUINGAN</v>
      </c>
      <c r="BP785" s="106">
        <v>67</v>
      </c>
    </row>
    <row r="786" spans="3:68" x14ac:dyDescent="0.2">
      <c r="C786" s="7" t="s">
        <v>23</v>
      </c>
      <c r="D786" s="7" t="s">
        <v>36</v>
      </c>
      <c r="E786" s="1" t="str">
        <f t="shared" si="25"/>
        <v>Kindia Siguiri</v>
      </c>
      <c r="F786" s="7">
        <v>683</v>
      </c>
      <c r="BM786" s="95" t="s">
        <v>137</v>
      </c>
      <c r="BN786" s="95" t="s">
        <v>137</v>
      </c>
      <c r="BO786" s="86" t="str">
        <f t="shared" si="24"/>
        <v>KAMABY KAMABY</v>
      </c>
      <c r="BP786" s="107">
        <v>0</v>
      </c>
    </row>
    <row r="787" spans="3:68" x14ac:dyDescent="0.2">
      <c r="C787" s="7" t="s">
        <v>23</v>
      </c>
      <c r="D787" s="7" t="s">
        <v>37</v>
      </c>
      <c r="E787" s="1" t="str">
        <f t="shared" si="25"/>
        <v>Kindia Télémilé</v>
      </c>
      <c r="F787" s="7">
        <v>137</v>
      </c>
      <c r="BM787" s="95" t="s">
        <v>137</v>
      </c>
      <c r="BN787" s="95" t="s">
        <v>407</v>
      </c>
      <c r="BO787" s="86" t="str">
        <f t="shared" si="24"/>
        <v>KAMABY KOUNDARA COMMUNE</v>
      </c>
      <c r="BP787" s="106">
        <v>17</v>
      </c>
    </row>
    <row r="788" spans="3:68" x14ac:dyDescent="0.2">
      <c r="C788" s="7" t="s">
        <v>23</v>
      </c>
      <c r="D788" s="7" t="s">
        <v>2</v>
      </c>
      <c r="E788" s="1" t="str">
        <f t="shared" si="25"/>
        <v>Kindia Tougué</v>
      </c>
      <c r="F788" s="7">
        <v>363</v>
      </c>
      <c r="BM788" s="95" t="s">
        <v>137</v>
      </c>
      <c r="BN788" s="95" t="s">
        <v>138</v>
      </c>
      <c r="BO788" s="86" t="str">
        <f t="shared" si="24"/>
        <v>KAMABY SAMBAILO</v>
      </c>
      <c r="BP788" s="106">
        <v>30</v>
      </c>
    </row>
    <row r="789" spans="3:68" x14ac:dyDescent="0.2">
      <c r="C789" s="7" t="s">
        <v>23</v>
      </c>
      <c r="D789" s="7" t="s">
        <v>38</v>
      </c>
      <c r="E789" s="1" t="str">
        <f t="shared" si="25"/>
        <v>Kindia Yomou</v>
      </c>
      <c r="F789" s="7">
        <v>852</v>
      </c>
      <c r="BM789" s="95" t="s">
        <v>137</v>
      </c>
      <c r="BN789" s="95" t="s">
        <v>139</v>
      </c>
      <c r="BO789" s="86" t="str">
        <f t="shared" si="24"/>
        <v>KAMABY SARABOIDO</v>
      </c>
      <c r="BP789" s="106">
        <v>27</v>
      </c>
    </row>
    <row r="790" spans="3:68" x14ac:dyDescent="0.2">
      <c r="C790" s="7" t="s">
        <v>24</v>
      </c>
      <c r="D790" s="1" t="s">
        <v>1</v>
      </c>
      <c r="E790" s="1" t="str">
        <f t="shared" si="25"/>
        <v>Kissidgou Conakry</v>
      </c>
      <c r="F790" s="7">
        <v>601</v>
      </c>
      <c r="BM790" s="95" t="s">
        <v>137</v>
      </c>
      <c r="BN790" s="95" t="s">
        <v>140</v>
      </c>
      <c r="BO790" s="86" t="str">
        <f t="shared" si="24"/>
        <v>KAMABY TERMESSE</v>
      </c>
      <c r="BP790" s="106">
        <v>92</v>
      </c>
    </row>
    <row r="791" spans="3:68" x14ac:dyDescent="0.2">
      <c r="C791" s="7" t="s">
        <v>24</v>
      </c>
      <c r="D791" s="7" t="s">
        <v>3</v>
      </c>
      <c r="E791" s="1" t="str">
        <f t="shared" si="25"/>
        <v>Kissidgou Beyla</v>
      </c>
      <c r="F791" s="7">
        <v>360</v>
      </c>
      <c r="BM791" s="95" t="s">
        <v>137</v>
      </c>
      <c r="BN791" s="95" t="s">
        <v>141</v>
      </c>
      <c r="BO791" s="86" t="str">
        <f t="shared" si="24"/>
        <v>KAMABY YOUKOUNKOUN</v>
      </c>
      <c r="BP791" s="106">
        <v>42</v>
      </c>
    </row>
    <row r="792" spans="3:68" x14ac:dyDescent="0.2">
      <c r="C792" s="7" t="s">
        <v>24</v>
      </c>
      <c r="D792" s="7" t="s">
        <v>4</v>
      </c>
      <c r="E792" s="1" t="str">
        <f t="shared" si="25"/>
        <v>Kissidgou Boffa</v>
      </c>
      <c r="F792" s="7">
        <v>668</v>
      </c>
      <c r="BM792" s="95" t="s">
        <v>129</v>
      </c>
      <c r="BN792" s="95" t="s">
        <v>406</v>
      </c>
      <c r="BO792" s="86" t="str">
        <f t="shared" si="24"/>
        <v>KAKONI GAOUAL COMMUNE</v>
      </c>
      <c r="BP792" s="108">
        <v>70</v>
      </c>
    </row>
    <row r="793" spans="3:68" x14ac:dyDescent="0.2">
      <c r="C793" s="7" t="s">
        <v>24</v>
      </c>
      <c r="D793" s="7" t="s">
        <v>5</v>
      </c>
      <c r="E793" s="1" t="str">
        <f t="shared" si="25"/>
        <v>Kissidgou Boké</v>
      </c>
      <c r="F793" s="7">
        <v>822</v>
      </c>
      <c r="BM793" s="95" t="s">
        <v>129</v>
      </c>
      <c r="BN793" s="95" t="s">
        <v>128</v>
      </c>
      <c r="BO793" s="86" t="str">
        <f t="shared" si="24"/>
        <v>KAKONI KOUMBIA</v>
      </c>
      <c r="BP793" s="108">
        <v>105</v>
      </c>
    </row>
    <row r="794" spans="3:68" x14ac:dyDescent="0.2">
      <c r="C794" s="7" t="s">
        <v>24</v>
      </c>
      <c r="D794" s="7" t="s">
        <v>6</v>
      </c>
      <c r="E794" s="1" t="str">
        <f t="shared" si="25"/>
        <v>Kissidgou Coyah</v>
      </c>
      <c r="F794" s="7">
        <v>544</v>
      </c>
      <c r="BM794" s="95" t="s">
        <v>129</v>
      </c>
      <c r="BN794" s="95" t="s">
        <v>129</v>
      </c>
      <c r="BO794" s="86" t="str">
        <f t="shared" si="24"/>
        <v>KAKONI KAKONI</v>
      </c>
      <c r="BP794" s="104">
        <v>0</v>
      </c>
    </row>
    <row r="795" spans="3:68" x14ac:dyDescent="0.2">
      <c r="C795" s="7" t="s">
        <v>24</v>
      </c>
      <c r="D795" s="7" t="s">
        <v>8</v>
      </c>
      <c r="E795" s="1" t="str">
        <f t="shared" si="25"/>
        <v>Kissidgou Dabola</v>
      </c>
      <c r="F795" s="7">
        <v>243</v>
      </c>
      <c r="BM795" s="95" t="s">
        <v>129</v>
      </c>
      <c r="BN795" s="95" t="s">
        <v>130</v>
      </c>
      <c r="BO795" s="86" t="str">
        <f t="shared" si="24"/>
        <v>KAKONI WENDOU MBOUROU</v>
      </c>
      <c r="BP795" s="108">
        <v>180</v>
      </c>
    </row>
    <row r="796" spans="3:68" x14ac:dyDescent="0.2">
      <c r="C796" s="7" t="s">
        <v>24</v>
      </c>
      <c r="D796" s="7" t="s">
        <v>9</v>
      </c>
      <c r="E796" s="1" t="str">
        <f t="shared" si="25"/>
        <v>Kissidgou Dalaba</v>
      </c>
      <c r="F796" s="7">
        <v>369</v>
      </c>
      <c r="BM796" s="95" t="s">
        <v>129</v>
      </c>
      <c r="BN796" s="95" t="s">
        <v>131</v>
      </c>
      <c r="BO796" s="86" t="str">
        <f t="shared" si="24"/>
        <v>KAKONI TOUBA</v>
      </c>
      <c r="BP796" s="108">
        <v>126</v>
      </c>
    </row>
    <row r="797" spans="3:68" x14ac:dyDescent="0.2">
      <c r="C797" s="7" t="s">
        <v>24</v>
      </c>
      <c r="D797" s="7" t="s">
        <v>10</v>
      </c>
      <c r="E797" s="1" t="str">
        <f t="shared" si="25"/>
        <v>Kissidgou Dinguiraye</v>
      </c>
      <c r="F797" s="7">
        <v>358</v>
      </c>
      <c r="BM797" s="95" t="s">
        <v>129</v>
      </c>
      <c r="BN797" s="95" t="s">
        <v>132</v>
      </c>
      <c r="BO797" s="86" t="str">
        <f t="shared" si="24"/>
        <v>KAKONI FOULAMORY</v>
      </c>
      <c r="BP797" s="108">
        <v>185</v>
      </c>
    </row>
    <row r="798" spans="3:68" x14ac:dyDescent="0.2">
      <c r="C798" s="7" t="s">
        <v>24</v>
      </c>
      <c r="D798" s="7" t="s">
        <v>13</v>
      </c>
      <c r="E798" s="1" t="str">
        <f t="shared" si="25"/>
        <v>Kissidgou Dubréka</v>
      </c>
      <c r="F798" s="7">
        <v>563</v>
      </c>
      <c r="BM798" s="95" t="s">
        <v>129</v>
      </c>
      <c r="BN798" s="95" t="s">
        <v>133</v>
      </c>
      <c r="BO798" s="86" t="str">
        <f t="shared" si="24"/>
        <v>KAKONI MALATA</v>
      </c>
      <c r="BP798" s="108">
        <v>185</v>
      </c>
    </row>
    <row r="799" spans="3:68" x14ac:dyDescent="0.2">
      <c r="C799" s="7" t="s">
        <v>24</v>
      </c>
      <c r="D799" s="7" t="s">
        <v>14</v>
      </c>
      <c r="E799" s="1" t="str">
        <f t="shared" si="25"/>
        <v>Kissidgou Faranah</v>
      </c>
      <c r="F799" s="7">
        <v>129</v>
      </c>
      <c r="BM799" s="95" t="s">
        <v>129</v>
      </c>
      <c r="BN799" s="95" t="s">
        <v>134</v>
      </c>
      <c r="BO799" s="86" t="str">
        <f t="shared" si="24"/>
        <v>KAKONI KOUNSITEL</v>
      </c>
      <c r="BP799" s="108">
        <v>87</v>
      </c>
    </row>
    <row r="800" spans="3:68" x14ac:dyDescent="0.2">
      <c r="C800" s="7" t="s">
        <v>24</v>
      </c>
      <c r="D800" s="7" t="s">
        <v>15</v>
      </c>
      <c r="E800" s="1" t="str">
        <f t="shared" si="25"/>
        <v>Kissidgou Forécaria</v>
      </c>
      <c r="F800" s="7">
        <v>594</v>
      </c>
      <c r="BM800" s="95" t="s">
        <v>408</v>
      </c>
      <c r="BN800" s="95" t="s">
        <v>408</v>
      </c>
      <c r="BO800" s="86" t="str">
        <f t="shared" si="24"/>
        <v>FRIA COMMUNE FRIA COMMUNE</v>
      </c>
      <c r="BP800" s="104">
        <v>0</v>
      </c>
    </row>
    <row r="801" spans="3:68" x14ac:dyDescent="0.2">
      <c r="C801" s="7" t="s">
        <v>24</v>
      </c>
      <c r="D801" s="7" t="s">
        <v>17</v>
      </c>
      <c r="E801" s="1" t="str">
        <f t="shared" si="25"/>
        <v>Kissidgou Fria</v>
      </c>
      <c r="F801" s="7">
        <v>684</v>
      </c>
      <c r="BM801" s="95" t="s">
        <v>408</v>
      </c>
      <c r="BN801" s="95" t="s">
        <v>143</v>
      </c>
      <c r="BO801" s="86" t="str">
        <f t="shared" si="24"/>
        <v>FRIA COMMUNE BAGUINET</v>
      </c>
      <c r="BP801" s="105">
        <v>21</v>
      </c>
    </row>
    <row r="802" spans="3:68" x14ac:dyDescent="0.2">
      <c r="C802" s="7" t="s">
        <v>24</v>
      </c>
      <c r="D802" s="7" t="s">
        <v>18</v>
      </c>
      <c r="E802" s="1" t="str">
        <f t="shared" si="25"/>
        <v>Kissidgou Gaoual</v>
      </c>
      <c r="F802" s="7">
        <v>634</v>
      </c>
      <c r="BM802" s="95" t="s">
        <v>408</v>
      </c>
      <c r="BN802" s="95" t="s">
        <v>144</v>
      </c>
      <c r="BO802" s="86" t="str">
        <f t="shared" si="24"/>
        <v>FRIA COMMUNE BANGUIGNY</v>
      </c>
      <c r="BP802" s="105">
        <v>52</v>
      </c>
    </row>
    <row r="803" spans="3:68" x14ac:dyDescent="0.2">
      <c r="C803" s="7" t="s">
        <v>24</v>
      </c>
      <c r="D803" s="7" t="s">
        <v>19</v>
      </c>
      <c r="E803" s="1" t="str">
        <f t="shared" si="25"/>
        <v>Kissidgou Gueckedou</v>
      </c>
      <c r="F803" s="7">
        <v>93</v>
      </c>
      <c r="BM803" s="95" t="s">
        <v>408</v>
      </c>
      <c r="BN803" s="95" t="s">
        <v>145</v>
      </c>
      <c r="BO803" s="86" t="str">
        <f t="shared" si="24"/>
        <v>FRIA COMMUNE TORMELIN</v>
      </c>
      <c r="BP803" s="105">
        <v>27</v>
      </c>
    </row>
    <row r="804" spans="3:68" x14ac:dyDescent="0.2">
      <c r="C804" s="7" t="s">
        <v>24</v>
      </c>
      <c r="D804" s="7" t="s">
        <v>20</v>
      </c>
      <c r="E804" s="1" t="str">
        <f t="shared" si="25"/>
        <v>Kissidgou Kankan</v>
      </c>
      <c r="F804" s="7">
        <v>190</v>
      </c>
      <c r="BM804" s="95" t="s">
        <v>407</v>
      </c>
      <c r="BN804" s="95" t="s">
        <v>136</v>
      </c>
      <c r="BO804" s="86" t="str">
        <f t="shared" si="24"/>
        <v>KOUNDARA COMMUNE GUINGAN</v>
      </c>
      <c r="BP804" s="106">
        <v>50</v>
      </c>
    </row>
    <row r="805" spans="3:68" x14ac:dyDescent="0.2">
      <c r="C805" s="7" t="s">
        <v>24</v>
      </c>
      <c r="D805" s="7" t="s">
        <v>22</v>
      </c>
      <c r="E805" s="1" t="str">
        <f t="shared" si="25"/>
        <v>Kissidgou Kérouané</v>
      </c>
      <c r="F805" s="7">
        <v>340</v>
      </c>
      <c r="BM805" s="95" t="s">
        <v>407</v>
      </c>
      <c r="BN805" s="95" t="s">
        <v>137</v>
      </c>
      <c r="BO805" s="86" t="str">
        <f t="shared" si="24"/>
        <v>KOUNDARA COMMUNE KAMABY</v>
      </c>
      <c r="BP805" s="106">
        <v>17</v>
      </c>
    </row>
    <row r="806" spans="3:68" x14ac:dyDescent="0.2">
      <c r="C806" s="7" t="s">
        <v>24</v>
      </c>
      <c r="D806" s="7" t="s">
        <v>23</v>
      </c>
      <c r="E806" s="1" t="str">
        <f t="shared" si="25"/>
        <v>Kissidgou Kindia</v>
      </c>
      <c r="F806" s="7">
        <v>457</v>
      </c>
      <c r="BM806" s="95" t="s">
        <v>407</v>
      </c>
      <c r="BN806" s="95" t="s">
        <v>407</v>
      </c>
      <c r="BO806" s="86" t="str">
        <f t="shared" si="24"/>
        <v>KOUNDARA COMMUNE KOUNDARA COMMUNE</v>
      </c>
      <c r="BP806" s="107">
        <v>0</v>
      </c>
    </row>
    <row r="807" spans="3:68" x14ac:dyDescent="0.2">
      <c r="C807" s="7" t="s">
        <v>24</v>
      </c>
      <c r="D807" s="7" t="s">
        <v>24</v>
      </c>
      <c r="E807" s="1" t="str">
        <f t="shared" si="25"/>
        <v>Kissidgou Kissidgou</v>
      </c>
      <c r="F807" s="7">
        <v>0</v>
      </c>
      <c r="BM807" s="95" t="s">
        <v>407</v>
      </c>
      <c r="BN807" s="95" t="s">
        <v>138</v>
      </c>
      <c r="BO807" s="86" t="str">
        <f t="shared" si="24"/>
        <v>KOUNDARA COMMUNE SAMBAILO</v>
      </c>
      <c r="BP807" s="106">
        <v>13</v>
      </c>
    </row>
    <row r="808" spans="3:68" x14ac:dyDescent="0.2">
      <c r="C808" s="7" t="s">
        <v>24</v>
      </c>
      <c r="D808" s="7" t="s">
        <v>25</v>
      </c>
      <c r="E808" s="1" t="str">
        <f t="shared" si="25"/>
        <v>Kissidgou Koubia</v>
      </c>
      <c r="F808" s="7">
        <v>519</v>
      </c>
      <c r="BM808" s="95" t="s">
        <v>407</v>
      </c>
      <c r="BN808" s="95" t="s">
        <v>139</v>
      </c>
      <c r="BO808" s="86" t="str">
        <f t="shared" si="24"/>
        <v>KOUNDARA COMMUNE SARABOIDO</v>
      </c>
      <c r="BP808" s="106">
        <v>27</v>
      </c>
    </row>
    <row r="809" spans="3:68" x14ac:dyDescent="0.2">
      <c r="C809" s="7" t="s">
        <v>24</v>
      </c>
      <c r="D809" s="7" t="s">
        <v>26</v>
      </c>
      <c r="E809" s="1" t="str">
        <f t="shared" si="25"/>
        <v>Kissidgou Koundara</v>
      </c>
      <c r="F809" s="7">
        <v>724</v>
      </c>
      <c r="BM809" s="95" t="s">
        <v>407</v>
      </c>
      <c r="BN809" s="95" t="s">
        <v>140</v>
      </c>
      <c r="BO809" s="86" t="str">
        <f t="shared" si="24"/>
        <v>KOUNDARA COMMUNE TERMESSE</v>
      </c>
      <c r="BP809" s="106">
        <v>75</v>
      </c>
    </row>
    <row r="810" spans="3:68" x14ac:dyDescent="0.2">
      <c r="C810" s="7" t="s">
        <v>24</v>
      </c>
      <c r="D810" s="7" t="s">
        <v>27</v>
      </c>
      <c r="E810" s="1" t="str">
        <f t="shared" si="25"/>
        <v>Kissidgou Kouroussa</v>
      </c>
      <c r="F810" s="7">
        <v>208</v>
      </c>
      <c r="BM810" s="95" t="s">
        <v>407</v>
      </c>
      <c r="BN810" s="95" t="s">
        <v>141</v>
      </c>
      <c r="BO810" s="86" t="str">
        <f t="shared" si="24"/>
        <v>KOUNDARA COMMUNE YOUKOUNKOUN</v>
      </c>
      <c r="BP810" s="106">
        <v>25</v>
      </c>
    </row>
    <row r="811" spans="3:68" x14ac:dyDescent="0.2">
      <c r="C811" s="7" t="s">
        <v>24</v>
      </c>
      <c r="D811" s="7" t="s">
        <v>28</v>
      </c>
      <c r="E811" s="1" t="str">
        <f t="shared" si="25"/>
        <v>Kissidgou Labé</v>
      </c>
      <c r="F811" s="7">
        <v>459</v>
      </c>
      <c r="BM811" s="95" t="s">
        <v>143</v>
      </c>
      <c r="BN811" s="95" t="s">
        <v>408</v>
      </c>
      <c r="BO811" s="86" t="str">
        <f t="shared" si="24"/>
        <v>BAGUINET FRIA COMMUNE</v>
      </c>
      <c r="BP811" s="105">
        <v>21</v>
      </c>
    </row>
    <row r="812" spans="3:68" x14ac:dyDescent="0.2">
      <c r="C812" s="7" t="s">
        <v>24</v>
      </c>
      <c r="D812" s="7" t="s">
        <v>29</v>
      </c>
      <c r="E812" s="1" t="str">
        <f t="shared" si="25"/>
        <v>Kissidgou Lélouma</v>
      </c>
      <c r="F812" s="7">
        <v>529</v>
      </c>
      <c r="BM812" s="95" t="s">
        <v>143</v>
      </c>
      <c r="BN812" s="95" t="s">
        <v>143</v>
      </c>
      <c r="BO812" s="86" t="str">
        <f t="shared" si="24"/>
        <v>BAGUINET BAGUINET</v>
      </c>
      <c r="BP812" s="104">
        <v>0</v>
      </c>
    </row>
    <row r="813" spans="3:68" x14ac:dyDescent="0.2">
      <c r="C813" s="7" t="s">
        <v>24</v>
      </c>
      <c r="D813" s="7" t="s">
        <v>30</v>
      </c>
      <c r="E813" s="1" t="str">
        <f t="shared" si="25"/>
        <v xml:space="preserve">Kissidgou Lola </v>
      </c>
      <c r="F813" s="7">
        <v>370</v>
      </c>
      <c r="BM813" s="95" t="s">
        <v>143</v>
      </c>
      <c r="BN813" s="95" t="s">
        <v>144</v>
      </c>
      <c r="BO813" s="86" t="str">
        <f t="shared" si="24"/>
        <v>BAGUINET BANGUIGNY</v>
      </c>
      <c r="BP813" s="105">
        <v>35</v>
      </c>
    </row>
    <row r="814" spans="3:68" x14ac:dyDescent="0.2">
      <c r="C814" s="7" t="s">
        <v>24</v>
      </c>
      <c r="D814" s="7" t="s">
        <v>31</v>
      </c>
      <c r="E814" s="1" t="str">
        <f t="shared" si="25"/>
        <v>Kissidgou Macenta</v>
      </c>
      <c r="F814" s="7">
        <v>180</v>
      </c>
      <c r="BM814" s="95" t="s">
        <v>143</v>
      </c>
      <c r="BN814" s="95" t="s">
        <v>145</v>
      </c>
      <c r="BO814" s="86" t="str">
        <f t="shared" si="24"/>
        <v>BAGUINET TORMELIN</v>
      </c>
      <c r="BP814" s="105">
        <v>48</v>
      </c>
    </row>
    <row r="815" spans="3:68" x14ac:dyDescent="0.2">
      <c r="C815" s="7" t="s">
        <v>24</v>
      </c>
      <c r="D815" s="7" t="s">
        <v>32</v>
      </c>
      <c r="E815" s="1" t="str">
        <f t="shared" si="25"/>
        <v>Kissidgou Mali</v>
      </c>
      <c r="F815" s="7">
        <v>578</v>
      </c>
      <c r="BM815" s="95" t="s">
        <v>144</v>
      </c>
      <c r="BN815" s="95" t="s">
        <v>408</v>
      </c>
      <c r="BO815" s="86" t="str">
        <f t="shared" si="24"/>
        <v>BANGUIGNY FRIA COMMUNE</v>
      </c>
      <c r="BP815" s="105">
        <v>52</v>
      </c>
    </row>
    <row r="816" spans="3:68" x14ac:dyDescent="0.2">
      <c r="C816" s="7" t="s">
        <v>24</v>
      </c>
      <c r="D816" s="7" t="s">
        <v>33</v>
      </c>
      <c r="E816" s="1" t="str">
        <f t="shared" si="25"/>
        <v>Kissidgou Mamou</v>
      </c>
      <c r="F816" s="7">
        <v>319</v>
      </c>
      <c r="BM816" s="95" t="s">
        <v>144</v>
      </c>
      <c r="BN816" s="95" t="s">
        <v>143</v>
      </c>
      <c r="BO816" s="86" t="str">
        <f t="shared" si="24"/>
        <v>BANGUIGNY BAGUINET</v>
      </c>
      <c r="BP816" s="105">
        <v>35</v>
      </c>
    </row>
    <row r="817" spans="3:68" x14ac:dyDescent="0.2">
      <c r="C817" s="7" t="s">
        <v>24</v>
      </c>
      <c r="D817" s="7" t="s">
        <v>34</v>
      </c>
      <c r="E817" s="1" t="str">
        <f t="shared" si="25"/>
        <v>Kissidgou Mandiana</v>
      </c>
      <c r="F817" s="7">
        <v>280</v>
      </c>
      <c r="BM817" s="95" t="s">
        <v>144</v>
      </c>
      <c r="BN817" s="95" t="s">
        <v>144</v>
      </c>
      <c r="BO817" s="86" t="str">
        <f t="shared" si="24"/>
        <v>BANGUIGNY BANGUIGNY</v>
      </c>
      <c r="BP817" s="104">
        <v>0</v>
      </c>
    </row>
    <row r="818" spans="3:68" x14ac:dyDescent="0.2">
      <c r="C818" s="7" t="s">
        <v>24</v>
      </c>
      <c r="D818" s="7" t="s">
        <v>12</v>
      </c>
      <c r="E818" s="1" t="str">
        <f t="shared" si="25"/>
        <v>Kissidgou N'zerekoré</v>
      </c>
      <c r="F818" s="7">
        <v>330</v>
      </c>
      <c r="BM818" s="95" t="s">
        <v>144</v>
      </c>
      <c r="BN818" s="95" t="s">
        <v>145</v>
      </c>
      <c r="BO818" s="86" t="str">
        <f t="shared" si="24"/>
        <v>BANGUIGNY TORMELIN</v>
      </c>
      <c r="BP818" s="105">
        <v>79</v>
      </c>
    </row>
    <row r="819" spans="3:68" x14ac:dyDescent="0.2">
      <c r="C819" s="7" t="s">
        <v>24</v>
      </c>
      <c r="D819" s="7" t="s">
        <v>35</v>
      </c>
      <c r="E819" s="1" t="str">
        <f t="shared" si="25"/>
        <v>Kissidgou Pita</v>
      </c>
      <c r="F819" s="7">
        <v>419</v>
      </c>
      <c r="BM819" s="95" t="s">
        <v>409</v>
      </c>
      <c r="BN819" s="95" t="s">
        <v>409</v>
      </c>
      <c r="BO819" s="86" t="str">
        <f t="shared" si="24"/>
        <v>BOFFA COMMUNE BOFFA COMMUNE</v>
      </c>
      <c r="BP819" s="104">
        <v>0</v>
      </c>
    </row>
    <row r="820" spans="3:68" x14ac:dyDescent="0.2">
      <c r="C820" s="7" t="s">
        <v>24</v>
      </c>
      <c r="D820" s="7" t="s">
        <v>36</v>
      </c>
      <c r="E820" s="1" t="str">
        <f t="shared" si="25"/>
        <v>Kissidgou Siguiri</v>
      </c>
      <c r="F820" s="7">
        <v>325</v>
      </c>
      <c r="BM820" s="95" t="s">
        <v>409</v>
      </c>
      <c r="BN820" s="95" t="s">
        <v>147</v>
      </c>
      <c r="BO820" s="86" t="str">
        <f t="shared" si="24"/>
        <v>BOFFA COMMUNE KOLIA</v>
      </c>
      <c r="BP820" s="105">
        <v>33</v>
      </c>
    </row>
    <row r="821" spans="3:68" x14ac:dyDescent="0.2">
      <c r="C821" s="7" t="s">
        <v>24</v>
      </c>
      <c r="D821" s="7" t="s">
        <v>37</v>
      </c>
      <c r="E821" s="1" t="str">
        <f t="shared" si="25"/>
        <v>Kissidgou Télémilé</v>
      </c>
      <c r="F821" s="7">
        <v>594</v>
      </c>
      <c r="BM821" s="95" t="s">
        <v>409</v>
      </c>
      <c r="BN821" s="95" t="s">
        <v>148</v>
      </c>
      <c r="BO821" s="86" t="str">
        <f t="shared" si="24"/>
        <v>BOFFA COMMUNE DOUPROU</v>
      </c>
      <c r="BP821" s="105">
        <v>55</v>
      </c>
    </row>
    <row r="822" spans="3:68" x14ac:dyDescent="0.2">
      <c r="C822" s="7" t="s">
        <v>24</v>
      </c>
      <c r="D822" s="7" t="s">
        <v>2</v>
      </c>
      <c r="E822" s="1" t="str">
        <f t="shared" si="25"/>
        <v>Kissidgou Tougué</v>
      </c>
      <c r="F822" s="7">
        <v>544</v>
      </c>
      <c r="BM822" s="95" t="s">
        <v>409</v>
      </c>
      <c r="BN822" s="95" t="s">
        <v>149</v>
      </c>
      <c r="BO822" s="86" t="str">
        <f t="shared" si="24"/>
        <v>BOFFA COMMUNE KOBA</v>
      </c>
      <c r="BP822" s="105">
        <v>90</v>
      </c>
    </row>
    <row r="823" spans="3:68" x14ac:dyDescent="0.2">
      <c r="C823" s="7" t="s">
        <v>24</v>
      </c>
      <c r="D823" s="7" t="s">
        <v>38</v>
      </c>
      <c r="E823" s="1" t="str">
        <f t="shared" si="25"/>
        <v>Kissidgou Yomou</v>
      </c>
      <c r="F823" s="7">
        <v>395</v>
      </c>
      <c r="BM823" s="95" t="s">
        <v>409</v>
      </c>
      <c r="BN823" s="95" t="s">
        <v>150</v>
      </c>
      <c r="BO823" s="86" t="str">
        <f t="shared" si="24"/>
        <v>BOFFA COMMUNE LISSO</v>
      </c>
      <c r="BP823" s="105">
        <v>45</v>
      </c>
    </row>
    <row r="824" spans="3:68" x14ac:dyDescent="0.2">
      <c r="C824" s="7" t="s">
        <v>25</v>
      </c>
      <c r="D824" s="1" t="s">
        <v>1</v>
      </c>
      <c r="E824" s="1" t="str">
        <f t="shared" si="25"/>
        <v>Koubia Conakry</v>
      </c>
      <c r="F824" s="7">
        <v>475</v>
      </c>
      <c r="BM824" s="95" t="s">
        <v>409</v>
      </c>
      <c r="BN824" s="95" t="s">
        <v>151</v>
      </c>
      <c r="BO824" s="86" t="str">
        <f t="shared" si="24"/>
        <v>BOFFA COMMUNE MANKOUNTAN</v>
      </c>
      <c r="BP824" s="105">
        <v>70</v>
      </c>
    </row>
    <row r="825" spans="3:68" x14ac:dyDescent="0.2">
      <c r="C825" s="7" t="s">
        <v>25</v>
      </c>
      <c r="D825" s="7" t="s">
        <v>3</v>
      </c>
      <c r="E825" s="1" t="str">
        <f t="shared" si="25"/>
        <v>Koubia Beyla</v>
      </c>
      <c r="F825" s="7">
        <v>875</v>
      </c>
      <c r="BM825" s="95" t="s">
        <v>409</v>
      </c>
      <c r="BN825" s="95" t="s">
        <v>152</v>
      </c>
      <c r="BO825" s="86" t="str">
        <f t="shared" si="24"/>
        <v>BOFFA COMMUNE TAMITA</v>
      </c>
      <c r="BP825" s="105">
        <v>13</v>
      </c>
    </row>
    <row r="826" spans="3:68" x14ac:dyDescent="0.2">
      <c r="C826" s="7" t="s">
        <v>25</v>
      </c>
      <c r="D826" s="7" t="s">
        <v>4</v>
      </c>
      <c r="E826" s="1" t="str">
        <f t="shared" si="25"/>
        <v>Koubia Boffa</v>
      </c>
      <c r="F826" s="7">
        <v>549</v>
      </c>
      <c r="BM826" s="95" t="s">
        <v>409</v>
      </c>
      <c r="BN826" s="95" t="s">
        <v>153</v>
      </c>
      <c r="BO826" s="86" t="str">
        <f t="shared" si="24"/>
        <v>BOFFA COMMUNE TOUGNIFILY</v>
      </c>
      <c r="BP826" s="105">
        <v>53</v>
      </c>
    </row>
    <row r="827" spans="3:68" x14ac:dyDescent="0.2">
      <c r="C827" s="7" t="s">
        <v>25</v>
      </c>
      <c r="D827" s="7" t="s">
        <v>5</v>
      </c>
      <c r="E827" s="1" t="str">
        <f t="shared" si="25"/>
        <v>Koubia Boké</v>
      </c>
      <c r="F827" s="7">
        <v>703</v>
      </c>
      <c r="BM827" s="95" t="s">
        <v>147</v>
      </c>
      <c r="BN827" s="95" t="s">
        <v>409</v>
      </c>
      <c r="BO827" s="86" t="str">
        <f t="shared" si="24"/>
        <v>KOLIA BOFFA COMMUNE</v>
      </c>
      <c r="BP827" s="105">
        <v>33</v>
      </c>
    </row>
    <row r="828" spans="3:68" x14ac:dyDescent="0.2">
      <c r="C828" s="7" t="s">
        <v>25</v>
      </c>
      <c r="D828" s="7" t="s">
        <v>6</v>
      </c>
      <c r="E828" s="1" t="str">
        <f t="shared" si="25"/>
        <v>Koubia Coyah</v>
      </c>
      <c r="F828" s="7">
        <v>425</v>
      </c>
      <c r="BM828" s="95" t="s">
        <v>147</v>
      </c>
      <c r="BN828" s="95" t="s">
        <v>147</v>
      </c>
      <c r="BO828" s="86" t="str">
        <f t="shared" si="24"/>
        <v>KOLIA KOLIA</v>
      </c>
      <c r="BP828" s="104">
        <v>0</v>
      </c>
    </row>
    <row r="829" spans="3:68" x14ac:dyDescent="0.2">
      <c r="C829" s="7" t="s">
        <v>25</v>
      </c>
      <c r="D829" s="7" t="s">
        <v>8</v>
      </c>
      <c r="E829" s="1" t="str">
        <f t="shared" si="25"/>
        <v>Koubia Dabola</v>
      </c>
      <c r="F829" s="7">
        <v>355</v>
      </c>
      <c r="BM829" s="95" t="s">
        <v>147</v>
      </c>
      <c r="BN829" s="95" t="s">
        <v>148</v>
      </c>
      <c r="BO829" s="86" t="str">
        <f t="shared" si="24"/>
        <v>KOLIA DOUPROU</v>
      </c>
      <c r="BP829" s="105">
        <v>88</v>
      </c>
    </row>
    <row r="830" spans="3:68" x14ac:dyDescent="0.2">
      <c r="C830" s="7" t="s">
        <v>25</v>
      </c>
      <c r="D830" s="7" t="s">
        <v>9</v>
      </c>
      <c r="E830" s="1" t="str">
        <f t="shared" si="25"/>
        <v>Koubia Dalaba</v>
      </c>
      <c r="F830" s="7">
        <v>150</v>
      </c>
      <c r="BM830" s="95" t="s">
        <v>147</v>
      </c>
      <c r="BN830" s="95" t="s">
        <v>149</v>
      </c>
      <c r="BO830" s="86" t="str">
        <f t="shared" si="24"/>
        <v>KOLIA KOBA</v>
      </c>
      <c r="BP830" s="105">
        <v>123</v>
      </c>
    </row>
    <row r="831" spans="3:68" x14ac:dyDescent="0.2">
      <c r="C831" s="7" t="s">
        <v>25</v>
      </c>
      <c r="D831" s="7" t="s">
        <v>10</v>
      </c>
      <c r="E831" s="1" t="str">
        <f t="shared" si="25"/>
        <v>Koubia Dinguiraye</v>
      </c>
      <c r="F831" s="7">
        <v>470</v>
      </c>
      <c r="BM831" s="95" t="s">
        <v>147</v>
      </c>
      <c r="BN831" s="95" t="s">
        <v>150</v>
      </c>
      <c r="BO831" s="86" t="str">
        <f t="shared" si="24"/>
        <v>KOLIA LISSO</v>
      </c>
      <c r="BP831" s="105">
        <v>78</v>
      </c>
    </row>
    <row r="832" spans="3:68" x14ac:dyDescent="0.2">
      <c r="C832" s="7" t="s">
        <v>25</v>
      </c>
      <c r="D832" s="7" t="s">
        <v>13</v>
      </c>
      <c r="E832" s="1" t="str">
        <f t="shared" si="25"/>
        <v>Koubia Dubréka</v>
      </c>
      <c r="F832" s="7">
        <v>449</v>
      </c>
      <c r="BM832" s="95" t="s">
        <v>147</v>
      </c>
      <c r="BN832" s="95" t="s">
        <v>151</v>
      </c>
      <c r="BO832" s="86" t="str">
        <f t="shared" si="24"/>
        <v>KOLIA MANKOUNTAN</v>
      </c>
      <c r="BP832" s="105">
        <v>103</v>
      </c>
    </row>
    <row r="833" spans="3:68" x14ac:dyDescent="0.2">
      <c r="C833" s="7" t="s">
        <v>25</v>
      </c>
      <c r="D833" s="7" t="s">
        <v>14</v>
      </c>
      <c r="E833" s="1" t="str">
        <f t="shared" si="25"/>
        <v>Koubia Faranah</v>
      </c>
      <c r="F833" s="7">
        <v>385</v>
      </c>
      <c r="BM833" s="95" t="s">
        <v>147</v>
      </c>
      <c r="BN833" s="95" t="s">
        <v>152</v>
      </c>
      <c r="BO833" s="86" t="str">
        <f t="shared" si="24"/>
        <v>KOLIA TAMITA</v>
      </c>
      <c r="BP833" s="105">
        <v>46</v>
      </c>
    </row>
    <row r="834" spans="3:68" x14ac:dyDescent="0.2">
      <c r="C834" s="7" t="s">
        <v>25</v>
      </c>
      <c r="D834" s="7" t="s">
        <v>15</v>
      </c>
      <c r="E834" s="1" t="str">
        <f t="shared" si="25"/>
        <v>Koubia Forécaria</v>
      </c>
      <c r="F834" s="7">
        <v>475</v>
      </c>
      <c r="BM834" s="95" t="s">
        <v>147</v>
      </c>
      <c r="BN834" s="95" t="s">
        <v>153</v>
      </c>
      <c r="BO834" s="86" t="str">
        <f t="shared" ref="BO834:BO897" si="26">CONCATENATE(BM834," ",BN834)</f>
        <v>KOLIA TOUGNIFILY</v>
      </c>
      <c r="BP834" s="105">
        <v>86</v>
      </c>
    </row>
    <row r="835" spans="3:68" x14ac:dyDescent="0.2">
      <c r="C835" s="7" t="s">
        <v>25</v>
      </c>
      <c r="D835" s="7" t="s">
        <v>17</v>
      </c>
      <c r="E835" s="1" t="str">
        <f t="shared" si="25"/>
        <v>Koubia Fria</v>
      </c>
      <c r="F835" s="7">
        <v>565</v>
      </c>
      <c r="BM835" s="95" t="s">
        <v>145</v>
      </c>
      <c r="BN835" s="95" t="s">
        <v>408</v>
      </c>
      <c r="BO835" s="86" t="str">
        <f t="shared" si="26"/>
        <v>TORMELIN FRIA COMMUNE</v>
      </c>
      <c r="BP835" s="105">
        <v>27</v>
      </c>
    </row>
    <row r="836" spans="3:68" x14ac:dyDescent="0.2">
      <c r="C836" s="7" t="s">
        <v>25</v>
      </c>
      <c r="D836" s="7" t="s">
        <v>18</v>
      </c>
      <c r="E836" s="1" t="str">
        <f t="shared" si="25"/>
        <v>Koubia Gaoual</v>
      </c>
      <c r="F836" s="7">
        <v>235</v>
      </c>
      <c r="BM836" s="95" t="s">
        <v>145</v>
      </c>
      <c r="BN836" s="95" t="s">
        <v>143</v>
      </c>
      <c r="BO836" s="86" t="str">
        <f t="shared" si="26"/>
        <v>TORMELIN BAGUINET</v>
      </c>
      <c r="BP836" s="105">
        <v>48</v>
      </c>
    </row>
    <row r="837" spans="3:68" x14ac:dyDescent="0.2">
      <c r="C837" s="7" t="s">
        <v>25</v>
      </c>
      <c r="D837" s="7" t="s">
        <v>19</v>
      </c>
      <c r="E837" s="1" t="str">
        <f t="shared" si="25"/>
        <v>Koubia Gueckedou</v>
      </c>
      <c r="F837" s="7">
        <v>599</v>
      </c>
      <c r="BM837" s="95" t="s">
        <v>145</v>
      </c>
      <c r="BN837" s="95" t="s">
        <v>144</v>
      </c>
      <c r="BO837" s="86" t="str">
        <f t="shared" si="26"/>
        <v>TORMELIN BANGUIGNY</v>
      </c>
      <c r="BP837" s="105">
        <v>79</v>
      </c>
    </row>
    <row r="838" spans="3:68" x14ac:dyDescent="0.2">
      <c r="C838" s="7" t="s">
        <v>25</v>
      </c>
      <c r="D838" s="7" t="s">
        <v>20</v>
      </c>
      <c r="E838" s="1" t="str">
        <f t="shared" si="25"/>
        <v>Koubia Kankan</v>
      </c>
      <c r="F838" s="7">
        <v>615</v>
      </c>
      <c r="BM838" s="95" t="s">
        <v>145</v>
      </c>
      <c r="BN838" s="95" t="s">
        <v>145</v>
      </c>
      <c r="BO838" s="86" t="str">
        <f t="shared" si="26"/>
        <v>TORMELIN TORMELIN</v>
      </c>
      <c r="BP838" s="104">
        <v>0</v>
      </c>
    </row>
    <row r="839" spans="3:68" x14ac:dyDescent="0.2">
      <c r="C839" s="7" t="s">
        <v>25</v>
      </c>
      <c r="D839" s="7" t="s">
        <v>22</v>
      </c>
      <c r="E839" s="1" t="str">
        <f t="shared" si="25"/>
        <v>Koubia Kérouané</v>
      </c>
      <c r="F839" s="7">
        <v>760</v>
      </c>
      <c r="BM839" s="95" t="s">
        <v>148</v>
      </c>
      <c r="BN839" s="95" t="s">
        <v>409</v>
      </c>
      <c r="BO839" s="86" t="str">
        <f t="shared" si="26"/>
        <v>DOUPROU BOFFA COMMUNE</v>
      </c>
      <c r="BP839" s="105">
        <v>55</v>
      </c>
    </row>
    <row r="840" spans="3:68" x14ac:dyDescent="0.2">
      <c r="C840" s="7" t="s">
        <v>25</v>
      </c>
      <c r="D840" s="7" t="s">
        <v>23</v>
      </c>
      <c r="E840" s="1" t="str">
        <f t="shared" si="25"/>
        <v>Koubia Kindia</v>
      </c>
      <c r="F840" s="7">
        <v>338</v>
      </c>
      <c r="BM840" s="95" t="s">
        <v>148</v>
      </c>
      <c r="BN840" s="95" t="s">
        <v>147</v>
      </c>
      <c r="BO840" s="86" t="str">
        <f t="shared" si="26"/>
        <v>DOUPROU KOLIA</v>
      </c>
      <c r="BP840" s="105">
        <v>88</v>
      </c>
    </row>
    <row r="841" spans="3:68" x14ac:dyDescent="0.2">
      <c r="C841" s="7" t="s">
        <v>25</v>
      </c>
      <c r="D841" s="7" t="s">
        <v>24</v>
      </c>
      <c r="E841" s="1" t="str">
        <f t="shared" ref="E841:E904" si="27">CONCATENATE(C841," ",D841)</f>
        <v>Koubia Kissidgou</v>
      </c>
      <c r="F841" s="7">
        <v>519</v>
      </c>
      <c r="BM841" s="95" t="s">
        <v>148</v>
      </c>
      <c r="BN841" s="95" t="s">
        <v>148</v>
      </c>
      <c r="BO841" s="86" t="str">
        <f t="shared" si="26"/>
        <v>DOUPROU DOUPROU</v>
      </c>
      <c r="BP841" s="104">
        <v>0</v>
      </c>
    </row>
    <row r="842" spans="3:68" x14ac:dyDescent="0.2">
      <c r="C842" s="7" t="s">
        <v>25</v>
      </c>
      <c r="D842" s="7" t="s">
        <v>25</v>
      </c>
      <c r="E842" s="1" t="str">
        <f t="shared" si="27"/>
        <v>Koubia Koubia</v>
      </c>
      <c r="F842" s="7">
        <v>0</v>
      </c>
      <c r="BM842" s="95" t="s">
        <v>148</v>
      </c>
      <c r="BN842" s="95" t="s">
        <v>149</v>
      </c>
      <c r="BO842" s="86" t="str">
        <f t="shared" si="26"/>
        <v>DOUPROU KOBA</v>
      </c>
      <c r="BP842" s="105">
        <v>145</v>
      </c>
    </row>
    <row r="843" spans="3:68" x14ac:dyDescent="0.2">
      <c r="C843" s="7" t="s">
        <v>25</v>
      </c>
      <c r="D843" s="7" t="s">
        <v>26</v>
      </c>
      <c r="E843" s="1" t="str">
        <f t="shared" si="27"/>
        <v>Koubia Koundara</v>
      </c>
      <c r="F843" s="7">
        <v>325</v>
      </c>
      <c r="BM843" s="95" t="s">
        <v>148</v>
      </c>
      <c r="BN843" s="95" t="s">
        <v>150</v>
      </c>
      <c r="BO843" s="86" t="str">
        <f t="shared" si="26"/>
        <v>DOUPROU LISSO</v>
      </c>
      <c r="BP843" s="105">
        <v>99</v>
      </c>
    </row>
    <row r="844" spans="3:68" x14ac:dyDescent="0.2">
      <c r="C844" s="7" t="s">
        <v>25</v>
      </c>
      <c r="D844" s="7" t="s">
        <v>27</v>
      </c>
      <c r="E844" s="1" t="str">
        <f t="shared" si="27"/>
        <v>Koubia Kouroussa</v>
      </c>
      <c r="F844" s="7">
        <v>520</v>
      </c>
      <c r="BM844" s="95" t="s">
        <v>148</v>
      </c>
      <c r="BN844" s="95" t="s">
        <v>151</v>
      </c>
      <c r="BO844" s="86" t="str">
        <f t="shared" si="26"/>
        <v>DOUPROU MANKOUNTAN</v>
      </c>
      <c r="BP844" s="105">
        <v>50</v>
      </c>
    </row>
    <row r="845" spans="3:68" x14ac:dyDescent="0.2">
      <c r="C845" s="7" t="s">
        <v>25</v>
      </c>
      <c r="D845" s="7" t="s">
        <v>28</v>
      </c>
      <c r="E845" s="1" t="str">
        <f t="shared" si="27"/>
        <v>Koubia Labé</v>
      </c>
      <c r="F845" s="7">
        <v>60</v>
      </c>
      <c r="BM845" s="95" t="s">
        <v>148</v>
      </c>
      <c r="BN845" s="95" t="s">
        <v>152</v>
      </c>
      <c r="BO845" s="86" t="str">
        <f t="shared" si="26"/>
        <v>DOUPROU TAMITA</v>
      </c>
      <c r="BP845" s="105">
        <v>68</v>
      </c>
    </row>
    <row r="846" spans="3:68" x14ac:dyDescent="0.2">
      <c r="C846" s="7" t="s">
        <v>25</v>
      </c>
      <c r="D846" s="7" t="s">
        <v>29</v>
      </c>
      <c r="E846" s="1" t="str">
        <f t="shared" si="27"/>
        <v>Koubia Lélouma</v>
      </c>
      <c r="F846" s="7">
        <v>130</v>
      </c>
      <c r="BM846" s="95" t="s">
        <v>148</v>
      </c>
      <c r="BN846" s="95" t="s">
        <v>153</v>
      </c>
      <c r="BO846" s="86" t="str">
        <f t="shared" si="26"/>
        <v>DOUPROU TOUGNIFILY</v>
      </c>
      <c r="BP846" s="105">
        <v>39</v>
      </c>
    </row>
    <row r="847" spans="3:68" x14ac:dyDescent="0.2">
      <c r="C847" s="7" t="s">
        <v>25</v>
      </c>
      <c r="D847" s="7" t="s">
        <v>30</v>
      </c>
      <c r="E847" s="1" t="str">
        <f t="shared" si="27"/>
        <v xml:space="preserve">Koubia Lola </v>
      </c>
      <c r="F847" s="7">
        <v>889</v>
      </c>
      <c r="BM847" s="95" t="s">
        <v>149</v>
      </c>
      <c r="BN847" s="95" t="s">
        <v>409</v>
      </c>
      <c r="BO847" s="86" t="str">
        <f t="shared" si="26"/>
        <v>KOBA BOFFA COMMUNE</v>
      </c>
      <c r="BP847" s="105">
        <v>90</v>
      </c>
    </row>
    <row r="848" spans="3:68" x14ac:dyDescent="0.2">
      <c r="C848" s="7" t="s">
        <v>25</v>
      </c>
      <c r="D848" s="7" t="s">
        <v>31</v>
      </c>
      <c r="E848" s="1" t="str">
        <f t="shared" si="27"/>
        <v>Koubia Macenta</v>
      </c>
      <c r="F848" s="7">
        <v>699</v>
      </c>
      <c r="BM848" s="95" t="s">
        <v>149</v>
      </c>
      <c r="BN848" s="95" t="s">
        <v>147</v>
      </c>
      <c r="BO848" s="86" t="str">
        <f t="shared" si="26"/>
        <v>KOBA KOLIA</v>
      </c>
      <c r="BP848" s="105">
        <v>123</v>
      </c>
    </row>
    <row r="849" spans="3:68" x14ac:dyDescent="0.2">
      <c r="C849" s="7" t="s">
        <v>25</v>
      </c>
      <c r="D849" s="7" t="s">
        <v>32</v>
      </c>
      <c r="E849" s="1" t="str">
        <f t="shared" si="27"/>
        <v>Koubia Mali</v>
      </c>
      <c r="F849" s="7">
        <v>180</v>
      </c>
      <c r="BM849" s="95" t="s">
        <v>149</v>
      </c>
      <c r="BN849" s="95" t="s">
        <v>148</v>
      </c>
      <c r="BO849" s="86" t="str">
        <f t="shared" si="26"/>
        <v>KOBA DOUPROU</v>
      </c>
      <c r="BP849" s="105">
        <v>145</v>
      </c>
    </row>
    <row r="850" spans="3:68" x14ac:dyDescent="0.2">
      <c r="C850" s="7" t="s">
        <v>25</v>
      </c>
      <c r="D850" s="7" t="s">
        <v>33</v>
      </c>
      <c r="E850" s="1" t="str">
        <f t="shared" si="27"/>
        <v>Koubia Mamou</v>
      </c>
      <c r="F850" s="7">
        <v>200</v>
      </c>
      <c r="BM850" s="95" t="s">
        <v>149</v>
      </c>
      <c r="BN850" s="95" t="s">
        <v>149</v>
      </c>
      <c r="BO850" s="86" t="str">
        <f t="shared" si="26"/>
        <v>KOBA KOBA</v>
      </c>
      <c r="BP850" s="104">
        <v>0</v>
      </c>
    </row>
    <row r="851" spans="3:68" x14ac:dyDescent="0.2">
      <c r="C851" s="7" t="s">
        <v>25</v>
      </c>
      <c r="D851" s="7" t="s">
        <v>34</v>
      </c>
      <c r="E851" s="1" t="str">
        <f t="shared" si="27"/>
        <v>Koubia Mandiana</v>
      </c>
      <c r="F851" s="7">
        <v>700</v>
      </c>
      <c r="BM851" s="95" t="s">
        <v>149</v>
      </c>
      <c r="BN851" s="95" t="s">
        <v>150</v>
      </c>
      <c r="BO851" s="86" t="str">
        <f t="shared" si="26"/>
        <v>KOBA LISSO</v>
      </c>
      <c r="BP851" s="105">
        <v>135</v>
      </c>
    </row>
    <row r="852" spans="3:68" x14ac:dyDescent="0.2">
      <c r="C852" s="7" t="s">
        <v>25</v>
      </c>
      <c r="D852" s="7" t="s">
        <v>12</v>
      </c>
      <c r="E852" s="1" t="str">
        <f t="shared" si="27"/>
        <v>Koubia N'zerekoré</v>
      </c>
      <c r="F852" s="7">
        <v>849</v>
      </c>
      <c r="BM852" s="95" t="s">
        <v>149</v>
      </c>
      <c r="BN852" s="95" t="s">
        <v>151</v>
      </c>
      <c r="BO852" s="86" t="str">
        <f t="shared" si="26"/>
        <v>KOBA MANKOUNTAN</v>
      </c>
      <c r="BP852" s="105">
        <v>160</v>
      </c>
    </row>
    <row r="853" spans="3:68" x14ac:dyDescent="0.2">
      <c r="C853" s="7" t="s">
        <v>25</v>
      </c>
      <c r="D853" s="7" t="s">
        <v>35</v>
      </c>
      <c r="E853" s="1" t="str">
        <f t="shared" si="27"/>
        <v>Koubia Pita</v>
      </c>
      <c r="F853" s="7">
        <v>100</v>
      </c>
      <c r="BM853" s="95" t="s">
        <v>149</v>
      </c>
      <c r="BN853" s="95" t="s">
        <v>152</v>
      </c>
      <c r="BO853" s="86" t="str">
        <f t="shared" si="26"/>
        <v>KOBA TAMITA</v>
      </c>
      <c r="BP853" s="105">
        <v>77</v>
      </c>
    </row>
    <row r="854" spans="3:68" x14ac:dyDescent="0.2">
      <c r="C854" s="7" t="s">
        <v>25</v>
      </c>
      <c r="D854" s="7" t="s">
        <v>36</v>
      </c>
      <c r="E854" s="1" t="str">
        <f t="shared" si="27"/>
        <v>Koubia Siguiri</v>
      </c>
      <c r="F854" s="7">
        <v>745</v>
      </c>
      <c r="BM854" s="95" t="s">
        <v>149</v>
      </c>
      <c r="BN854" s="95" t="s">
        <v>153</v>
      </c>
      <c r="BO854" s="86" t="str">
        <f t="shared" si="26"/>
        <v>KOBA TOUGNIFILY</v>
      </c>
      <c r="BP854" s="105">
        <v>145</v>
      </c>
    </row>
    <row r="855" spans="3:68" x14ac:dyDescent="0.2">
      <c r="C855" s="7" t="s">
        <v>25</v>
      </c>
      <c r="D855" s="7" t="s">
        <v>37</v>
      </c>
      <c r="E855" s="1" t="str">
        <f t="shared" si="27"/>
        <v>Koubia Télémilé</v>
      </c>
      <c r="F855" s="7">
        <v>475</v>
      </c>
      <c r="BM855" s="95" t="s">
        <v>138</v>
      </c>
      <c r="BN855" s="95" t="s">
        <v>136</v>
      </c>
      <c r="BO855" s="86" t="str">
        <f t="shared" si="26"/>
        <v>SAMBAILO GUINGAN</v>
      </c>
      <c r="BP855" s="106">
        <v>63</v>
      </c>
    </row>
    <row r="856" spans="3:68" x14ac:dyDescent="0.2">
      <c r="C856" s="7" t="s">
        <v>25</v>
      </c>
      <c r="D856" s="7" t="s">
        <v>2</v>
      </c>
      <c r="E856" s="1" t="str">
        <f t="shared" si="27"/>
        <v>Koubia Tougué</v>
      </c>
      <c r="F856" s="7">
        <v>145</v>
      </c>
      <c r="BM856" s="95" t="s">
        <v>138</v>
      </c>
      <c r="BN856" s="95" t="s">
        <v>137</v>
      </c>
      <c r="BO856" s="86" t="str">
        <f t="shared" si="26"/>
        <v>SAMBAILO KAMABY</v>
      </c>
      <c r="BP856" s="106">
        <v>30</v>
      </c>
    </row>
    <row r="857" spans="3:68" x14ac:dyDescent="0.2">
      <c r="C857" s="7" t="s">
        <v>25</v>
      </c>
      <c r="D857" s="7" t="s">
        <v>38</v>
      </c>
      <c r="E857" s="1" t="str">
        <f t="shared" si="27"/>
        <v>Koubia Yomou</v>
      </c>
      <c r="F857" s="7">
        <v>1214</v>
      </c>
      <c r="BM857" s="95" t="s">
        <v>138</v>
      </c>
      <c r="BN857" s="95" t="s">
        <v>407</v>
      </c>
      <c r="BO857" s="86" t="str">
        <f t="shared" si="26"/>
        <v>SAMBAILO KOUNDARA COMMUNE</v>
      </c>
      <c r="BP857" s="106">
        <v>13</v>
      </c>
    </row>
    <row r="858" spans="3:68" x14ac:dyDescent="0.2">
      <c r="C858" s="7" t="s">
        <v>32</v>
      </c>
      <c r="D858" s="1" t="s">
        <v>1</v>
      </c>
      <c r="E858" s="1" t="str">
        <f t="shared" si="27"/>
        <v>Mali Conakry</v>
      </c>
      <c r="F858" s="7">
        <v>557</v>
      </c>
      <c r="BM858" s="95" t="s">
        <v>138</v>
      </c>
      <c r="BN858" s="95" t="s">
        <v>138</v>
      </c>
      <c r="BO858" s="86" t="str">
        <f t="shared" si="26"/>
        <v>SAMBAILO SAMBAILO</v>
      </c>
      <c r="BP858" s="107">
        <v>0</v>
      </c>
    </row>
    <row r="859" spans="3:68" x14ac:dyDescent="0.2">
      <c r="C859" s="7" t="s">
        <v>32</v>
      </c>
      <c r="D859" s="7" t="s">
        <v>3</v>
      </c>
      <c r="E859" s="1" t="str">
        <f t="shared" si="27"/>
        <v>Mali Beyla</v>
      </c>
      <c r="F859" s="7">
        <v>935</v>
      </c>
      <c r="BM859" s="95" t="s">
        <v>138</v>
      </c>
      <c r="BN859" s="95" t="s">
        <v>139</v>
      </c>
      <c r="BO859" s="86" t="str">
        <f t="shared" si="26"/>
        <v>SAMBAILO SARABOIDO</v>
      </c>
      <c r="BP859" s="106">
        <v>40</v>
      </c>
    </row>
    <row r="860" spans="3:68" x14ac:dyDescent="0.2">
      <c r="C860" s="7" t="s">
        <v>32</v>
      </c>
      <c r="D860" s="7" t="s">
        <v>4</v>
      </c>
      <c r="E860" s="1" t="str">
        <f t="shared" si="27"/>
        <v>Mali Boffa</v>
      </c>
      <c r="F860" s="7">
        <v>609</v>
      </c>
      <c r="BM860" s="95" t="s">
        <v>138</v>
      </c>
      <c r="BN860" s="95" t="s">
        <v>140</v>
      </c>
      <c r="BO860" s="86" t="str">
        <f t="shared" si="26"/>
        <v>SAMBAILO TERMESSE</v>
      </c>
      <c r="BP860" s="106">
        <v>88</v>
      </c>
    </row>
    <row r="861" spans="3:68" x14ac:dyDescent="0.2">
      <c r="C861" s="7" t="s">
        <v>32</v>
      </c>
      <c r="D861" s="7" t="s">
        <v>5</v>
      </c>
      <c r="E861" s="1" t="str">
        <f t="shared" si="27"/>
        <v>Mali Boké</v>
      </c>
      <c r="F861" s="7">
        <v>763</v>
      </c>
      <c r="BM861" s="95" t="s">
        <v>138</v>
      </c>
      <c r="BN861" s="95" t="s">
        <v>141</v>
      </c>
      <c r="BO861" s="86" t="str">
        <f t="shared" si="26"/>
        <v>SAMBAILO YOUKOUNKOUN</v>
      </c>
      <c r="BP861" s="106">
        <v>38</v>
      </c>
    </row>
    <row r="862" spans="3:68" x14ac:dyDescent="0.2">
      <c r="C862" s="7" t="s">
        <v>32</v>
      </c>
      <c r="D862" s="7" t="s">
        <v>6</v>
      </c>
      <c r="E862" s="1" t="str">
        <f t="shared" si="27"/>
        <v>Mali Coyah</v>
      </c>
      <c r="F862" s="7">
        <v>485</v>
      </c>
      <c r="BM862" s="95" t="s">
        <v>139</v>
      </c>
      <c r="BN862" s="95" t="s">
        <v>136</v>
      </c>
      <c r="BO862" s="86" t="str">
        <f t="shared" si="26"/>
        <v>SARABOIDO GUINGAN</v>
      </c>
      <c r="BP862" s="106">
        <v>77</v>
      </c>
    </row>
    <row r="863" spans="3:68" x14ac:dyDescent="0.2">
      <c r="C863" s="7" t="s">
        <v>32</v>
      </c>
      <c r="D863" s="7" t="s">
        <v>8</v>
      </c>
      <c r="E863" s="1" t="str">
        <f t="shared" si="27"/>
        <v>Mali Dabola</v>
      </c>
      <c r="F863" s="7">
        <v>415</v>
      </c>
      <c r="BM863" s="95" t="s">
        <v>139</v>
      </c>
      <c r="BN863" s="95" t="s">
        <v>137</v>
      </c>
      <c r="BO863" s="86" t="str">
        <f t="shared" si="26"/>
        <v>SARABOIDO KAMABY</v>
      </c>
      <c r="BP863" s="106">
        <v>27</v>
      </c>
    </row>
    <row r="864" spans="3:68" x14ac:dyDescent="0.2">
      <c r="C864" s="7" t="s">
        <v>32</v>
      </c>
      <c r="D864" s="7" t="s">
        <v>9</v>
      </c>
      <c r="E864" s="1" t="str">
        <f t="shared" si="27"/>
        <v>Mali Dalaba</v>
      </c>
      <c r="F864" s="7">
        <v>210</v>
      </c>
      <c r="BM864" s="95" t="s">
        <v>139</v>
      </c>
      <c r="BN864" s="95" t="s">
        <v>407</v>
      </c>
      <c r="BO864" s="86" t="str">
        <f t="shared" si="26"/>
        <v>SARABOIDO KOUNDARA COMMUNE</v>
      </c>
      <c r="BP864" s="106">
        <v>27</v>
      </c>
    </row>
    <row r="865" spans="3:68" x14ac:dyDescent="0.2">
      <c r="C865" s="7" t="s">
        <v>32</v>
      </c>
      <c r="D865" s="7" t="s">
        <v>10</v>
      </c>
      <c r="E865" s="1" t="str">
        <f t="shared" si="27"/>
        <v>Mali Dinguiraye</v>
      </c>
      <c r="F865" s="7">
        <v>530</v>
      </c>
      <c r="BM865" s="95" t="s">
        <v>139</v>
      </c>
      <c r="BN865" s="95" t="s">
        <v>138</v>
      </c>
      <c r="BO865" s="86" t="str">
        <f t="shared" si="26"/>
        <v>SARABOIDO SAMBAILO</v>
      </c>
      <c r="BP865" s="106">
        <v>40</v>
      </c>
    </row>
    <row r="866" spans="3:68" x14ac:dyDescent="0.2">
      <c r="C866" s="7" t="s">
        <v>32</v>
      </c>
      <c r="D866" s="7" t="s">
        <v>13</v>
      </c>
      <c r="E866" s="1" t="str">
        <f t="shared" si="27"/>
        <v>Mali Dubréka</v>
      </c>
      <c r="F866" s="7">
        <v>495</v>
      </c>
      <c r="BM866" s="95" t="s">
        <v>139</v>
      </c>
      <c r="BN866" s="95" t="s">
        <v>139</v>
      </c>
      <c r="BO866" s="86" t="str">
        <f t="shared" si="26"/>
        <v>SARABOIDO SARABOIDO</v>
      </c>
      <c r="BP866" s="107">
        <v>0</v>
      </c>
    </row>
    <row r="867" spans="3:68" x14ac:dyDescent="0.2">
      <c r="C867" s="7" t="s">
        <v>32</v>
      </c>
      <c r="D867" s="7" t="s">
        <v>14</v>
      </c>
      <c r="E867" s="1" t="str">
        <f t="shared" si="27"/>
        <v>Mali Faranah</v>
      </c>
      <c r="F867" s="7">
        <v>445</v>
      </c>
      <c r="BM867" s="95" t="s">
        <v>139</v>
      </c>
      <c r="BN867" s="95" t="s">
        <v>140</v>
      </c>
      <c r="BO867" s="86" t="str">
        <f t="shared" si="26"/>
        <v>SARABOIDO TERMESSE</v>
      </c>
      <c r="BP867" s="106">
        <v>102</v>
      </c>
    </row>
    <row r="868" spans="3:68" x14ac:dyDescent="0.2">
      <c r="C868" s="7" t="s">
        <v>32</v>
      </c>
      <c r="D868" s="7" t="s">
        <v>15</v>
      </c>
      <c r="E868" s="1" t="str">
        <f t="shared" si="27"/>
        <v>Mali Forécaria</v>
      </c>
      <c r="F868" s="7">
        <v>535</v>
      </c>
      <c r="BM868" s="95" t="s">
        <v>139</v>
      </c>
      <c r="BN868" s="95" t="s">
        <v>141</v>
      </c>
      <c r="BO868" s="86" t="str">
        <f t="shared" si="26"/>
        <v>SARABOIDO YOUKOUNKOUN</v>
      </c>
      <c r="BP868" s="106">
        <v>52</v>
      </c>
    </row>
    <row r="869" spans="3:68" x14ac:dyDescent="0.2">
      <c r="C869" s="7" t="s">
        <v>32</v>
      </c>
      <c r="D869" s="7" t="s">
        <v>17</v>
      </c>
      <c r="E869" s="1" t="str">
        <f t="shared" si="27"/>
        <v>Mali Fria</v>
      </c>
      <c r="F869" s="7">
        <v>625</v>
      </c>
      <c r="BM869" s="95" t="s">
        <v>150</v>
      </c>
      <c r="BN869" s="95" t="s">
        <v>409</v>
      </c>
      <c r="BO869" s="86" t="str">
        <f t="shared" si="26"/>
        <v>LISSO BOFFA COMMUNE</v>
      </c>
      <c r="BP869" s="105">
        <v>45</v>
      </c>
    </row>
    <row r="870" spans="3:68" x14ac:dyDescent="0.2">
      <c r="C870" s="7" t="s">
        <v>32</v>
      </c>
      <c r="D870" s="7" t="s">
        <v>18</v>
      </c>
      <c r="E870" s="1" t="str">
        <f t="shared" si="27"/>
        <v>Mali Gaoual</v>
      </c>
      <c r="F870" s="7">
        <v>295</v>
      </c>
      <c r="BM870" s="95" t="s">
        <v>150</v>
      </c>
      <c r="BN870" s="95" t="s">
        <v>147</v>
      </c>
      <c r="BO870" s="86" t="str">
        <f t="shared" si="26"/>
        <v>LISSO KOLIA</v>
      </c>
      <c r="BP870" s="105">
        <v>78</v>
      </c>
    </row>
    <row r="871" spans="3:68" x14ac:dyDescent="0.2">
      <c r="C871" s="7" t="s">
        <v>32</v>
      </c>
      <c r="D871" s="7" t="s">
        <v>19</v>
      </c>
      <c r="E871" s="1" t="str">
        <f t="shared" si="27"/>
        <v>Mali Gueckedou</v>
      </c>
      <c r="F871" s="7">
        <v>659</v>
      </c>
      <c r="BM871" s="95" t="s">
        <v>150</v>
      </c>
      <c r="BN871" s="95" t="s">
        <v>148</v>
      </c>
      <c r="BO871" s="86" t="str">
        <f t="shared" si="26"/>
        <v>LISSO DOUPROU</v>
      </c>
      <c r="BP871" s="105">
        <v>99</v>
      </c>
    </row>
    <row r="872" spans="3:68" x14ac:dyDescent="0.2">
      <c r="C872" s="7" t="s">
        <v>32</v>
      </c>
      <c r="D872" s="7" t="s">
        <v>20</v>
      </c>
      <c r="E872" s="1" t="str">
        <f t="shared" si="27"/>
        <v>Mali Kankan</v>
      </c>
      <c r="F872" s="7">
        <v>675</v>
      </c>
      <c r="BM872" s="95" t="s">
        <v>150</v>
      </c>
      <c r="BN872" s="95" t="s">
        <v>149</v>
      </c>
      <c r="BO872" s="86" t="str">
        <f t="shared" si="26"/>
        <v>LISSO KOBA</v>
      </c>
      <c r="BP872" s="105">
        <v>135</v>
      </c>
    </row>
    <row r="873" spans="3:68" x14ac:dyDescent="0.2">
      <c r="C873" s="7" t="s">
        <v>32</v>
      </c>
      <c r="D873" s="7" t="s">
        <v>22</v>
      </c>
      <c r="E873" s="1" t="str">
        <f t="shared" si="27"/>
        <v>Mali Kérouané</v>
      </c>
      <c r="F873" s="7">
        <v>820</v>
      </c>
      <c r="BM873" s="95" t="s">
        <v>150</v>
      </c>
      <c r="BN873" s="95" t="s">
        <v>150</v>
      </c>
      <c r="BO873" s="86" t="str">
        <f t="shared" si="26"/>
        <v>LISSO LISSO</v>
      </c>
      <c r="BP873" s="104">
        <v>0</v>
      </c>
    </row>
    <row r="874" spans="3:68" x14ac:dyDescent="0.2">
      <c r="C874" s="7" t="s">
        <v>32</v>
      </c>
      <c r="D874" s="7" t="s">
        <v>23</v>
      </c>
      <c r="E874" s="1" t="str">
        <f t="shared" si="27"/>
        <v>Mali Kindia</v>
      </c>
      <c r="F874" s="7">
        <v>396</v>
      </c>
      <c r="BM874" s="95" t="s">
        <v>150</v>
      </c>
      <c r="BN874" s="95" t="s">
        <v>151</v>
      </c>
      <c r="BO874" s="86" t="str">
        <f t="shared" si="26"/>
        <v>LISSO MANKOUNTAN</v>
      </c>
      <c r="BP874" s="105">
        <v>115</v>
      </c>
    </row>
    <row r="875" spans="3:68" x14ac:dyDescent="0.2">
      <c r="C875" s="7" t="s">
        <v>32</v>
      </c>
      <c r="D875" s="7" t="s">
        <v>24</v>
      </c>
      <c r="E875" s="1" t="str">
        <f t="shared" si="27"/>
        <v>Mali Kissidgou</v>
      </c>
      <c r="F875" s="7">
        <v>578</v>
      </c>
      <c r="BM875" s="95" t="s">
        <v>150</v>
      </c>
      <c r="BN875" s="95" t="s">
        <v>152</v>
      </c>
      <c r="BO875" s="86" t="str">
        <f t="shared" si="26"/>
        <v>LISSO TAMITA</v>
      </c>
      <c r="BP875" s="105">
        <v>58</v>
      </c>
    </row>
    <row r="876" spans="3:68" x14ac:dyDescent="0.2">
      <c r="C876" s="7" t="s">
        <v>32</v>
      </c>
      <c r="D876" s="7" t="s">
        <v>25</v>
      </c>
      <c r="E876" s="1" t="str">
        <f t="shared" si="27"/>
        <v>Mali Koubia</v>
      </c>
      <c r="F876" s="7">
        <v>180</v>
      </c>
      <c r="BM876" s="95" t="s">
        <v>150</v>
      </c>
      <c r="BN876" s="95" t="s">
        <v>153</v>
      </c>
      <c r="BO876" s="86" t="str">
        <f t="shared" si="26"/>
        <v>LISSO TOUGNIFILY</v>
      </c>
      <c r="BP876" s="105">
        <v>98</v>
      </c>
    </row>
    <row r="877" spans="3:68" x14ac:dyDescent="0.2">
      <c r="C877" s="7" t="s">
        <v>32</v>
      </c>
      <c r="D877" s="7" t="s">
        <v>26</v>
      </c>
      <c r="E877" s="1" t="str">
        <f t="shared" si="27"/>
        <v>Mali Koundara</v>
      </c>
      <c r="F877" s="7">
        <v>385</v>
      </c>
      <c r="BM877" s="95" t="s">
        <v>130</v>
      </c>
      <c r="BN877" s="95" t="s">
        <v>406</v>
      </c>
      <c r="BO877" s="86" t="str">
        <f t="shared" si="26"/>
        <v>WENDOU MBOUROU GAOUAL COMMUNE</v>
      </c>
      <c r="BP877" s="108">
        <v>110</v>
      </c>
    </row>
    <row r="878" spans="3:68" x14ac:dyDescent="0.2">
      <c r="C878" s="7" t="s">
        <v>32</v>
      </c>
      <c r="D878" s="7" t="s">
        <v>27</v>
      </c>
      <c r="E878" s="1" t="str">
        <f t="shared" si="27"/>
        <v>Mali Kouroussa</v>
      </c>
      <c r="F878" s="7">
        <v>580</v>
      </c>
      <c r="BM878" s="95" t="s">
        <v>130</v>
      </c>
      <c r="BN878" s="95" t="s">
        <v>128</v>
      </c>
      <c r="BO878" s="86" t="str">
        <f t="shared" si="26"/>
        <v>WENDOU MBOUROU KOUMBIA</v>
      </c>
      <c r="BP878" s="108">
        <v>75</v>
      </c>
    </row>
    <row r="879" spans="3:68" x14ac:dyDescent="0.2">
      <c r="C879" s="7" t="s">
        <v>32</v>
      </c>
      <c r="D879" s="7" t="s">
        <v>28</v>
      </c>
      <c r="E879" s="1" t="str">
        <f t="shared" si="27"/>
        <v>Mali Labé</v>
      </c>
      <c r="F879" s="7">
        <v>120</v>
      </c>
      <c r="BM879" s="95" t="s">
        <v>130</v>
      </c>
      <c r="BN879" s="95" t="s">
        <v>129</v>
      </c>
      <c r="BO879" s="86" t="str">
        <f t="shared" si="26"/>
        <v>WENDOU MBOUROU KAKONI</v>
      </c>
      <c r="BP879" s="108">
        <v>180</v>
      </c>
    </row>
    <row r="880" spans="3:68" x14ac:dyDescent="0.2">
      <c r="C880" s="7" t="s">
        <v>32</v>
      </c>
      <c r="D880" s="7" t="s">
        <v>29</v>
      </c>
      <c r="E880" s="1" t="str">
        <f t="shared" si="27"/>
        <v>Mali Lélouma</v>
      </c>
      <c r="F880" s="7">
        <v>190</v>
      </c>
      <c r="BM880" s="95" t="s">
        <v>130</v>
      </c>
      <c r="BN880" s="95" t="s">
        <v>130</v>
      </c>
      <c r="BO880" s="86" t="str">
        <f t="shared" si="26"/>
        <v>WENDOU MBOUROU WENDOU MBOUROU</v>
      </c>
      <c r="BP880" s="104">
        <v>0</v>
      </c>
    </row>
    <row r="881" spans="3:68" x14ac:dyDescent="0.2">
      <c r="C881" s="7" t="s">
        <v>32</v>
      </c>
      <c r="D881" s="7" t="s">
        <v>30</v>
      </c>
      <c r="E881" s="1" t="str">
        <f t="shared" si="27"/>
        <v xml:space="preserve">Mali Lola </v>
      </c>
      <c r="F881" s="7">
        <v>949</v>
      </c>
      <c r="BM881" s="95" t="s">
        <v>130</v>
      </c>
      <c r="BN881" s="95" t="s">
        <v>131</v>
      </c>
      <c r="BO881" s="86" t="str">
        <f t="shared" si="26"/>
        <v>WENDOU MBOUROU TOUBA</v>
      </c>
      <c r="BP881" s="108">
        <v>166</v>
      </c>
    </row>
    <row r="882" spans="3:68" x14ac:dyDescent="0.2">
      <c r="C882" s="7" t="s">
        <v>32</v>
      </c>
      <c r="D882" s="7" t="s">
        <v>31</v>
      </c>
      <c r="E882" s="1" t="str">
        <f t="shared" si="27"/>
        <v>Mali Macenta</v>
      </c>
      <c r="F882" s="7">
        <v>759</v>
      </c>
      <c r="BM882" s="95" t="s">
        <v>130</v>
      </c>
      <c r="BN882" s="95" t="s">
        <v>132</v>
      </c>
      <c r="BO882" s="86" t="str">
        <f t="shared" si="26"/>
        <v>WENDOU MBOUROU FOULAMORY</v>
      </c>
      <c r="BP882" s="108">
        <v>155</v>
      </c>
    </row>
    <row r="883" spans="3:68" x14ac:dyDescent="0.2">
      <c r="C883" s="7" t="s">
        <v>32</v>
      </c>
      <c r="D883" s="7" t="s">
        <v>32</v>
      </c>
      <c r="E883" s="1" t="str">
        <f t="shared" si="27"/>
        <v>Mali Mali</v>
      </c>
      <c r="F883" s="7">
        <v>0</v>
      </c>
      <c r="BM883" s="95" t="s">
        <v>130</v>
      </c>
      <c r="BN883" s="95" t="s">
        <v>133</v>
      </c>
      <c r="BO883" s="86" t="str">
        <f t="shared" si="26"/>
        <v>WENDOU MBOUROU MALATA</v>
      </c>
      <c r="BP883" s="108">
        <v>225</v>
      </c>
    </row>
    <row r="884" spans="3:68" x14ac:dyDescent="0.2">
      <c r="C884" s="7" t="s">
        <v>32</v>
      </c>
      <c r="D884" s="7" t="s">
        <v>33</v>
      </c>
      <c r="E884" s="1" t="str">
        <f t="shared" si="27"/>
        <v>Mali Mamou</v>
      </c>
      <c r="F884" s="7">
        <v>260</v>
      </c>
      <c r="BM884" s="95" t="s">
        <v>130</v>
      </c>
      <c r="BN884" s="95" t="s">
        <v>134</v>
      </c>
      <c r="BO884" s="86" t="str">
        <f t="shared" si="26"/>
        <v>WENDOU MBOUROU KOUNSITEL</v>
      </c>
      <c r="BP884" s="108">
        <v>127</v>
      </c>
    </row>
    <row r="885" spans="3:68" x14ac:dyDescent="0.2">
      <c r="C885" s="7" t="s">
        <v>32</v>
      </c>
      <c r="D885" s="7" t="s">
        <v>34</v>
      </c>
      <c r="E885" s="1" t="str">
        <f t="shared" si="27"/>
        <v>Mali Mandiana</v>
      </c>
      <c r="F885" s="7">
        <v>760</v>
      </c>
      <c r="BM885" s="95" t="s">
        <v>131</v>
      </c>
      <c r="BN885" s="95" t="s">
        <v>406</v>
      </c>
      <c r="BO885" s="86" t="str">
        <f t="shared" si="26"/>
        <v>TOUBA GAOUAL COMMUNE</v>
      </c>
      <c r="BP885" s="108">
        <v>56</v>
      </c>
    </row>
    <row r="886" spans="3:68" x14ac:dyDescent="0.2">
      <c r="C886" s="7" t="s">
        <v>32</v>
      </c>
      <c r="D886" s="7" t="s">
        <v>12</v>
      </c>
      <c r="E886" s="1" t="str">
        <f t="shared" si="27"/>
        <v>Mali N'zerekoré</v>
      </c>
      <c r="F886" s="7">
        <v>909</v>
      </c>
      <c r="BM886" s="95" t="s">
        <v>131</v>
      </c>
      <c r="BN886" s="95" t="s">
        <v>128</v>
      </c>
      <c r="BO886" s="86" t="str">
        <f t="shared" si="26"/>
        <v>TOUBA KOUMBIA</v>
      </c>
      <c r="BP886" s="108">
        <v>91</v>
      </c>
    </row>
    <row r="887" spans="3:68" x14ac:dyDescent="0.2">
      <c r="C887" s="7" t="s">
        <v>32</v>
      </c>
      <c r="D887" s="7" t="s">
        <v>35</v>
      </c>
      <c r="E887" s="1" t="str">
        <f t="shared" si="27"/>
        <v>Mali Pita</v>
      </c>
      <c r="F887" s="7">
        <v>160</v>
      </c>
      <c r="BM887" s="95" t="s">
        <v>131</v>
      </c>
      <c r="BN887" s="95" t="s">
        <v>129</v>
      </c>
      <c r="BO887" s="86" t="str">
        <f t="shared" si="26"/>
        <v>TOUBA KAKONI</v>
      </c>
      <c r="BP887" s="108">
        <v>126</v>
      </c>
    </row>
    <row r="888" spans="3:68" x14ac:dyDescent="0.2">
      <c r="C888" s="7" t="s">
        <v>32</v>
      </c>
      <c r="D888" s="7" t="s">
        <v>36</v>
      </c>
      <c r="E888" s="1" t="str">
        <f t="shared" si="27"/>
        <v>Mali Siguiri</v>
      </c>
      <c r="F888" s="7">
        <v>805</v>
      </c>
      <c r="BM888" s="95" t="s">
        <v>131</v>
      </c>
      <c r="BN888" s="95" t="s">
        <v>130</v>
      </c>
      <c r="BO888" s="86" t="str">
        <f t="shared" si="26"/>
        <v>TOUBA WENDOU MBOUROU</v>
      </c>
      <c r="BP888" s="108">
        <v>166</v>
      </c>
    </row>
    <row r="889" spans="3:68" x14ac:dyDescent="0.2">
      <c r="C889" s="7" t="s">
        <v>32</v>
      </c>
      <c r="D889" s="7" t="s">
        <v>37</v>
      </c>
      <c r="E889" s="1" t="str">
        <f t="shared" si="27"/>
        <v>Mali Télémilé</v>
      </c>
      <c r="F889" s="7">
        <v>535</v>
      </c>
      <c r="BM889" s="95" t="s">
        <v>131</v>
      </c>
      <c r="BN889" s="95" t="s">
        <v>131</v>
      </c>
      <c r="BO889" s="86" t="str">
        <f t="shared" si="26"/>
        <v>TOUBA TOUBA</v>
      </c>
      <c r="BP889" s="104">
        <v>0</v>
      </c>
    </row>
    <row r="890" spans="3:68" x14ac:dyDescent="0.2">
      <c r="C890" s="7" t="s">
        <v>32</v>
      </c>
      <c r="D890" s="7" t="s">
        <v>2</v>
      </c>
      <c r="E890" s="1" t="str">
        <f t="shared" si="27"/>
        <v>Mali Tougué</v>
      </c>
      <c r="F890" s="7">
        <v>205</v>
      </c>
      <c r="BM890" s="95" t="s">
        <v>131</v>
      </c>
      <c r="BN890" s="95" t="s">
        <v>132</v>
      </c>
      <c r="BO890" s="86" t="str">
        <f t="shared" si="26"/>
        <v>TOUBA FOULAMORY</v>
      </c>
      <c r="BP890" s="108">
        <v>171</v>
      </c>
    </row>
    <row r="891" spans="3:68" x14ac:dyDescent="0.2">
      <c r="C891" s="7" t="s">
        <v>32</v>
      </c>
      <c r="D891" s="7" t="s">
        <v>38</v>
      </c>
      <c r="E891" s="1" t="str">
        <f t="shared" si="27"/>
        <v>Mali Yomou</v>
      </c>
      <c r="F891" s="7">
        <v>974</v>
      </c>
      <c r="BM891" s="95" t="s">
        <v>131</v>
      </c>
      <c r="BN891" s="95" t="s">
        <v>133</v>
      </c>
      <c r="BO891" s="86" t="str">
        <f t="shared" si="26"/>
        <v>TOUBA MALATA</v>
      </c>
      <c r="BP891" s="108">
        <v>56</v>
      </c>
    </row>
    <row r="892" spans="3:68" x14ac:dyDescent="0.2">
      <c r="C892" s="7" t="s">
        <v>33</v>
      </c>
      <c r="D892" s="1" t="s">
        <v>1</v>
      </c>
      <c r="E892" s="1" t="str">
        <f t="shared" si="27"/>
        <v>Mamou Conakry</v>
      </c>
      <c r="F892" s="7">
        <v>275</v>
      </c>
      <c r="BM892" s="95" t="s">
        <v>131</v>
      </c>
      <c r="BN892" s="95" t="s">
        <v>134</v>
      </c>
      <c r="BO892" s="86" t="str">
        <f t="shared" si="26"/>
        <v>TOUBA KOUNSITEL</v>
      </c>
      <c r="BP892" s="108">
        <v>39</v>
      </c>
    </row>
    <row r="893" spans="3:68" x14ac:dyDescent="0.2">
      <c r="C893" s="7" t="s">
        <v>33</v>
      </c>
      <c r="D893" s="7" t="s">
        <v>3</v>
      </c>
      <c r="E893" s="1" t="str">
        <f t="shared" si="27"/>
        <v>Mamou Beyla</v>
      </c>
      <c r="F893" s="7">
        <v>675</v>
      </c>
      <c r="BM893" s="95" t="s">
        <v>121</v>
      </c>
      <c r="BN893" s="95" t="s">
        <v>118</v>
      </c>
      <c r="BO893" s="86" t="str">
        <f t="shared" si="26"/>
        <v>DABISS BINTIMODIA</v>
      </c>
      <c r="BP893" s="108">
        <v>106</v>
      </c>
    </row>
    <row r="894" spans="3:68" x14ac:dyDescent="0.2">
      <c r="C894" s="7" t="s">
        <v>33</v>
      </c>
      <c r="D894" s="7" t="s">
        <v>4</v>
      </c>
      <c r="E894" s="1" t="str">
        <f t="shared" si="27"/>
        <v>Mamou Boffa</v>
      </c>
      <c r="F894" s="7">
        <v>349</v>
      </c>
      <c r="BM894" s="95" t="s">
        <v>121</v>
      </c>
      <c r="BN894" s="95" t="s">
        <v>119</v>
      </c>
      <c r="BO894" s="86" t="str">
        <f t="shared" si="26"/>
        <v>DABISS TANENE</v>
      </c>
      <c r="BP894" s="108">
        <v>64</v>
      </c>
    </row>
    <row r="895" spans="3:68" x14ac:dyDescent="0.2">
      <c r="C895" s="7" t="s">
        <v>33</v>
      </c>
      <c r="D895" s="7" t="s">
        <v>5</v>
      </c>
      <c r="E895" s="1" t="str">
        <f t="shared" si="27"/>
        <v>Mamou Boké</v>
      </c>
      <c r="F895" s="7">
        <v>503</v>
      </c>
      <c r="BM895" s="95" t="s">
        <v>121</v>
      </c>
      <c r="BN895" s="95" t="s">
        <v>120</v>
      </c>
      <c r="BO895" s="86" t="str">
        <f t="shared" si="26"/>
        <v>DABISS MALAPOUYA</v>
      </c>
      <c r="BP895" s="108">
        <v>88</v>
      </c>
    </row>
    <row r="896" spans="3:68" x14ac:dyDescent="0.2">
      <c r="C896" s="7" t="s">
        <v>33</v>
      </c>
      <c r="D896" s="7" t="s">
        <v>6</v>
      </c>
      <c r="E896" s="1" t="str">
        <f t="shared" si="27"/>
        <v>Mamou Coyah</v>
      </c>
      <c r="F896" s="7">
        <v>225</v>
      </c>
      <c r="BM896" s="95" t="s">
        <v>121</v>
      </c>
      <c r="BN896" s="95" t="s">
        <v>121</v>
      </c>
      <c r="BO896" s="86" t="str">
        <f t="shared" si="26"/>
        <v>DABISS DABISS</v>
      </c>
      <c r="BP896" s="104">
        <v>0</v>
      </c>
    </row>
    <row r="897" spans="3:68" x14ac:dyDescent="0.2">
      <c r="C897" s="7" t="s">
        <v>33</v>
      </c>
      <c r="D897" s="7" t="s">
        <v>8</v>
      </c>
      <c r="E897" s="1" t="str">
        <f t="shared" si="27"/>
        <v>Mamou Dabola</v>
      </c>
      <c r="F897" s="7">
        <v>155</v>
      </c>
      <c r="BM897" s="95" t="s">
        <v>121</v>
      </c>
      <c r="BN897" s="95" t="s">
        <v>122</v>
      </c>
      <c r="BO897" s="86" t="str">
        <f t="shared" si="26"/>
        <v>DABISS SANGAREDI</v>
      </c>
      <c r="BP897" s="108">
        <v>130</v>
      </c>
    </row>
    <row r="898" spans="3:68" x14ac:dyDescent="0.2">
      <c r="C898" s="7" t="s">
        <v>33</v>
      </c>
      <c r="D898" s="7" t="s">
        <v>9</v>
      </c>
      <c r="E898" s="1" t="str">
        <f t="shared" si="27"/>
        <v>Mamou Dalaba</v>
      </c>
      <c r="F898" s="7">
        <v>55</v>
      </c>
      <c r="BM898" s="95" t="s">
        <v>121</v>
      </c>
      <c r="BN898" s="95" t="s">
        <v>123</v>
      </c>
      <c r="BO898" s="86" t="str">
        <f t="shared" ref="BO898:BO961" si="28">CONCATENATE(BM898," ",BN898)</f>
        <v>DABISS KANFARANDE</v>
      </c>
      <c r="BP898" s="108">
        <v>40</v>
      </c>
    </row>
    <row r="899" spans="3:68" x14ac:dyDescent="0.2">
      <c r="C899" s="7" t="s">
        <v>33</v>
      </c>
      <c r="D899" s="7" t="s">
        <v>10</v>
      </c>
      <c r="E899" s="1" t="str">
        <f t="shared" si="27"/>
        <v>Mamou Dinguiraye</v>
      </c>
      <c r="F899" s="7">
        <v>270</v>
      </c>
      <c r="BM899" s="95" t="s">
        <v>121</v>
      </c>
      <c r="BN899" s="95" t="s">
        <v>124</v>
      </c>
      <c r="BO899" s="86" t="str">
        <f t="shared" si="28"/>
        <v>DABISS SANSALE</v>
      </c>
      <c r="BP899" s="108">
        <v>82</v>
      </c>
    </row>
    <row r="900" spans="3:68" x14ac:dyDescent="0.2">
      <c r="C900" s="7" t="s">
        <v>33</v>
      </c>
      <c r="D900" s="7" t="s">
        <v>13</v>
      </c>
      <c r="E900" s="1" t="str">
        <f t="shared" si="27"/>
        <v>Mamou Dubréka</v>
      </c>
      <c r="F900" s="7">
        <v>242</v>
      </c>
      <c r="BM900" s="95" t="s">
        <v>121</v>
      </c>
      <c r="BN900" s="95" t="s">
        <v>405</v>
      </c>
      <c r="BO900" s="86" t="str">
        <f t="shared" si="28"/>
        <v>DABISS BOKE COMMUNE</v>
      </c>
      <c r="BP900" s="108">
        <v>53</v>
      </c>
    </row>
    <row r="901" spans="3:68" x14ac:dyDescent="0.2">
      <c r="C901" s="7" t="s">
        <v>33</v>
      </c>
      <c r="D901" s="7" t="s">
        <v>14</v>
      </c>
      <c r="E901" s="1" t="str">
        <f t="shared" si="27"/>
        <v>Mamou Faranah</v>
      </c>
      <c r="F901" s="7">
        <v>190</v>
      </c>
      <c r="BM901" s="95" t="s">
        <v>121</v>
      </c>
      <c r="BN901" s="95" t="s">
        <v>125</v>
      </c>
      <c r="BO901" s="86" t="str">
        <f t="shared" si="28"/>
        <v>DABISS KAMSAR</v>
      </c>
      <c r="BP901" s="108">
        <v>106</v>
      </c>
    </row>
    <row r="902" spans="3:68" x14ac:dyDescent="0.2">
      <c r="C902" s="7" t="s">
        <v>33</v>
      </c>
      <c r="D902" s="7" t="s">
        <v>15</v>
      </c>
      <c r="E902" s="1" t="str">
        <f t="shared" si="27"/>
        <v>Mamou Forécaria</v>
      </c>
      <c r="F902" s="7">
        <v>275</v>
      </c>
      <c r="BM902" s="95" t="s">
        <v>121</v>
      </c>
      <c r="BN902" s="95" t="s">
        <v>126</v>
      </c>
      <c r="BO902" s="86" t="str">
        <f t="shared" si="28"/>
        <v>DABISS KOLABOUI</v>
      </c>
      <c r="BP902" s="108">
        <v>75</v>
      </c>
    </row>
    <row r="903" spans="3:68" x14ac:dyDescent="0.2">
      <c r="C903" s="7" t="s">
        <v>33</v>
      </c>
      <c r="D903" s="7" t="s">
        <v>17</v>
      </c>
      <c r="E903" s="1" t="str">
        <f t="shared" si="27"/>
        <v>Mamou Fria</v>
      </c>
      <c r="F903" s="7">
        <v>365</v>
      </c>
      <c r="BM903" s="95" t="s">
        <v>122</v>
      </c>
      <c r="BN903" s="95" t="s">
        <v>118</v>
      </c>
      <c r="BO903" s="86" t="str">
        <f t="shared" si="28"/>
        <v>SANGAREDI BINTIMODIA</v>
      </c>
      <c r="BP903" s="108">
        <v>125</v>
      </c>
    </row>
    <row r="904" spans="3:68" x14ac:dyDescent="0.2">
      <c r="C904" s="7" t="s">
        <v>33</v>
      </c>
      <c r="D904" s="7" t="s">
        <v>18</v>
      </c>
      <c r="E904" s="1" t="str">
        <f t="shared" si="27"/>
        <v>Mamou Gaoual</v>
      </c>
      <c r="F904" s="7">
        <v>315</v>
      </c>
      <c r="BM904" s="95" t="s">
        <v>122</v>
      </c>
      <c r="BN904" s="95" t="s">
        <v>119</v>
      </c>
      <c r="BO904" s="86" t="str">
        <f t="shared" si="28"/>
        <v>SANGAREDI TANENE</v>
      </c>
      <c r="BP904" s="108">
        <v>60</v>
      </c>
    </row>
    <row r="905" spans="3:68" x14ac:dyDescent="0.2">
      <c r="C905" s="7" t="s">
        <v>33</v>
      </c>
      <c r="D905" s="7" t="s">
        <v>19</v>
      </c>
      <c r="E905" s="1" t="str">
        <f t="shared" ref="E905:E968" si="29">CONCATENATE(C905," ",D905)</f>
        <v>Mamou Gueckedou</v>
      </c>
      <c r="F905" s="7">
        <v>395</v>
      </c>
      <c r="BM905" s="95" t="s">
        <v>122</v>
      </c>
      <c r="BN905" s="95" t="s">
        <v>120</v>
      </c>
      <c r="BO905" s="86" t="str">
        <f t="shared" si="28"/>
        <v>SANGAREDI MALAPOUYA</v>
      </c>
      <c r="BP905" s="108">
        <v>107</v>
      </c>
    </row>
    <row r="906" spans="3:68" x14ac:dyDescent="0.2">
      <c r="C906" s="7" t="s">
        <v>33</v>
      </c>
      <c r="D906" s="7" t="s">
        <v>20</v>
      </c>
      <c r="E906" s="1" t="str">
        <f t="shared" si="29"/>
        <v>Mamou Kankan</v>
      </c>
      <c r="F906" s="7">
        <v>415</v>
      </c>
      <c r="BM906" s="95" t="s">
        <v>122</v>
      </c>
      <c r="BN906" s="95" t="s">
        <v>121</v>
      </c>
      <c r="BO906" s="86" t="str">
        <f t="shared" si="28"/>
        <v>SANGAREDI DABISS</v>
      </c>
      <c r="BP906" s="108">
        <v>130</v>
      </c>
    </row>
    <row r="907" spans="3:68" x14ac:dyDescent="0.2">
      <c r="C907" s="7" t="s">
        <v>33</v>
      </c>
      <c r="D907" s="7" t="s">
        <v>22</v>
      </c>
      <c r="E907" s="1" t="str">
        <f t="shared" si="29"/>
        <v>Mamou Kérouané</v>
      </c>
      <c r="F907" s="7">
        <v>560</v>
      </c>
      <c r="BM907" s="95" t="s">
        <v>122</v>
      </c>
      <c r="BN907" s="95" t="s">
        <v>122</v>
      </c>
      <c r="BO907" s="86" t="str">
        <f t="shared" si="28"/>
        <v>SANGAREDI SANGAREDI</v>
      </c>
      <c r="BP907" s="104">
        <v>0</v>
      </c>
    </row>
    <row r="908" spans="3:68" x14ac:dyDescent="0.2">
      <c r="C908" s="7" t="s">
        <v>33</v>
      </c>
      <c r="D908" s="7" t="s">
        <v>23</v>
      </c>
      <c r="E908" s="1" t="str">
        <f t="shared" si="29"/>
        <v>Mamou Kindia</v>
      </c>
      <c r="F908" s="7">
        <v>138</v>
      </c>
      <c r="BM908" s="95" t="s">
        <v>122</v>
      </c>
      <c r="BN908" s="95" t="s">
        <v>123</v>
      </c>
      <c r="BO908" s="86" t="str">
        <f t="shared" si="28"/>
        <v>SANGAREDI KANFARANDE</v>
      </c>
      <c r="BP908" s="108">
        <v>142</v>
      </c>
    </row>
    <row r="909" spans="3:68" x14ac:dyDescent="0.2">
      <c r="C909" s="7" t="s">
        <v>33</v>
      </c>
      <c r="D909" s="7" t="s">
        <v>24</v>
      </c>
      <c r="E909" s="1" t="str">
        <f t="shared" si="29"/>
        <v>Mamou Kissidgou</v>
      </c>
      <c r="F909" s="7">
        <v>319</v>
      </c>
      <c r="BM909" s="95" t="s">
        <v>122</v>
      </c>
      <c r="BN909" s="95" t="s">
        <v>124</v>
      </c>
      <c r="BO909" s="86" t="str">
        <f t="shared" si="28"/>
        <v>SANGAREDI SANSALE</v>
      </c>
      <c r="BP909" s="108">
        <v>207</v>
      </c>
    </row>
    <row r="910" spans="3:68" x14ac:dyDescent="0.2">
      <c r="C910" s="7" t="s">
        <v>33</v>
      </c>
      <c r="D910" s="7" t="s">
        <v>25</v>
      </c>
      <c r="E910" s="1" t="str">
        <f t="shared" si="29"/>
        <v>Mamou Koubia</v>
      </c>
      <c r="F910" s="7">
        <v>200</v>
      </c>
      <c r="BM910" s="95" t="s">
        <v>122</v>
      </c>
      <c r="BN910" s="95" t="s">
        <v>405</v>
      </c>
      <c r="BO910" s="86" t="str">
        <f t="shared" si="28"/>
        <v>SANGAREDI BOKE COMMUNE</v>
      </c>
      <c r="BP910" s="108">
        <v>72</v>
      </c>
    </row>
    <row r="911" spans="3:68" x14ac:dyDescent="0.2">
      <c r="C911" s="7" t="s">
        <v>33</v>
      </c>
      <c r="D911" s="7" t="s">
        <v>26</v>
      </c>
      <c r="E911" s="1" t="str">
        <f t="shared" si="29"/>
        <v>Mamou Koundara</v>
      </c>
      <c r="F911" s="7">
        <v>405</v>
      </c>
      <c r="BM911" s="95" t="s">
        <v>122</v>
      </c>
      <c r="BN911" s="95" t="s">
        <v>125</v>
      </c>
      <c r="BO911" s="86" t="str">
        <f t="shared" si="28"/>
        <v>SANGAREDI KAMSAR</v>
      </c>
      <c r="BP911" s="108">
        <v>125</v>
      </c>
    </row>
    <row r="912" spans="3:68" x14ac:dyDescent="0.2">
      <c r="C912" s="7" t="s">
        <v>33</v>
      </c>
      <c r="D912" s="7" t="s">
        <v>27</v>
      </c>
      <c r="E912" s="1" t="str">
        <f t="shared" si="29"/>
        <v>Mamou Kouroussa</v>
      </c>
      <c r="F912" s="7">
        <v>320</v>
      </c>
      <c r="BM912" s="95" t="s">
        <v>122</v>
      </c>
      <c r="BN912" s="95" t="s">
        <v>126</v>
      </c>
      <c r="BO912" s="86" t="str">
        <f t="shared" si="28"/>
        <v>SANGAREDI KOLABOUI</v>
      </c>
      <c r="BP912" s="108">
        <v>94</v>
      </c>
    </row>
    <row r="913" spans="3:68" x14ac:dyDescent="0.2">
      <c r="C913" s="7" t="s">
        <v>33</v>
      </c>
      <c r="D913" s="7" t="s">
        <v>28</v>
      </c>
      <c r="E913" s="1" t="str">
        <f t="shared" si="29"/>
        <v>Mamou Labé</v>
      </c>
      <c r="F913" s="7">
        <v>155</v>
      </c>
      <c r="BM913" s="95" t="s">
        <v>123</v>
      </c>
      <c r="BN913" s="95" t="s">
        <v>118</v>
      </c>
      <c r="BO913" s="86" t="str">
        <f t="shared" si="28"/>
        <v>KANFARANDE BINTIMODIA</v>
      </c>
      <c r="BP913" s="108">
        <v>123</v>
      </c>
    </row>
    <row r="914" spans="3:68" x14ac:dyDescent="0.2">
      <c r="C914" s="7" t="s">
        <v>33</v>
      </c>
      <c r="D914" s="7" t="s">
        <v>29</v>
      </c>
      <c r="E914" s="1" t="str">
        <f t="shared" si="29"/>
        <v>Mamou Lélouma</v>
      </c>
      <c r="F914" s="7">
        <v>210</v>
      </c>
      <c r="BM914" s="95" t="s">
        <v>123</v>
      </c>
      <c r="BN914" s="95" t="s">
        <v>119</v>
      </c>
      <c r="BO914" s="86" t="str">
        <f t="shared" si="28"/>
        <v>KANFARANDE TANENE</v>
      </c>
      <c r="BP914" s="108">
        <v>81</v>
      </c>
    </row>
    <row r="915" spans="3:68" x14ac:dyDescent="0.2">
      <c r="C915" s="7" t="s">
        <v>33</v>
      </c>
      <c r="D915" s="7" t="s">
        <v>30</v>
      </c>
      <c r="E915" s="1" t="str">
        <f t="shared" si="29"/>
        <v xml:space="preserve">Mamou Lola </v>
      </c>
      <c r="F915" s="7">
        <v>689</v>
      </c>
      <c r="BM915" s="95" t="s">
        <v>123</v>
      </c>
      <c r="BN915" s="95" t="s">
        <v>120</v>
      </c>
      <c r="BO915" s="86" t="str">
        <f t="shared" si="28"/>
        <v>KANFARANDE MALAPOUYA</v>
      </c>
      <c r="BP915" s="108">
        <v>105</v>
      </c>
    </row>
    <row r="916" spans="3:68" x14ac:dyDescent="0.2">
      <c r="C916" s="7" t="s">
        <v>33</v>
      </c>
      <c r="D916" s="7" t="s">
        <v>31</v>
      </c>
      <c r="E916" s="1" t="str">
        <f t="shared" si="29"/>
        <v>Mamou Macenta</v>
      </c>
      <c r="F916" s="7">
        <v>499</v>
      </c>
      <c r="BM916" s="95" t="s">
        <v>123</v>
      </c>
      <c r="BN916" s="95" t="s">
        <v>121</v>
      </c>
      <c r="BO916" s="86" t="str">
        <f t="shared" si="28"/>
        <v>KANFARANDE DABISS</v>
      </c>
      <c r="BP916" s="108">
        <v>40</v>
      </c>
    </row>
    <row r="917" spans="3:68" x14ac:dyDescent="0.2">
      <c r="C917" s="7" t="s">
        <v>33</v>
      </c>
      <c r="D917" s="7" t="s">
        <v>32</v>
      </c>
      <c r="E917" s="1" t="str">
        <f t="shared" si="29"/>
        <v>Mamou Mali</v>
      </c>
      <c r="F917" s="7">
        <v>260</v>
      </c>
      <c r="BM917" s="95" t="s">
        <v>123</v>
      </c>
      <c r="BN917" s="95" t="s">
        <v>122</v>
      </c>
      <c r="BO917" s="86" t="str">
        <f t="shared" si="28"/>
        <v>KANFARANDE SANGAREDI</v>
      </c>
      <c r="BP917" s="108">
        <v>142</v>
      </c>
    </row>
    <row r="918" spans="3:68" x14ac:dyDescent="0.2">
      <c r="C918" s="7" t="s">
        <v>33</v>
      </c>
      <c r="D918" s="7" t="s">
        <v>33</v>
      </c>
      <c r="E918" s="1" t="str">
        <f t="shared" si="29"/>
        <v>Mamou Mamou</v>
      </c>
      <c r="F918" s="7">
        <v>0</v>
      </c>
      <c r="BM918" s="95" t="s">
        <v>123</v>
      </c>
      <c r="BN918" s="95" t="s">
        <v>123</v>
      </c>
      <c r="BO918" s="86" t="str">
        <f t="shared" si="28"/>
        <v>KANFARANDE KANFARANDE</v>
      </c>
      <c r="BP918" s="104">
        <v>0</v>
      </c>
    </row>
    <row r="919" spans="3:68" x14ac:dyDescent="0.2">
      <c r="C919" s="7" t="s">
        <v>33</v>
      </c>
      <c r="D919" s="7" t="s">
        <v>34</v>
      </c>
      <c r="E919" s="1" t="str">
        <f t="shared" si="29"/>
        <v>Mamou Mandiana</v>
      </c>
      <c r="F919" s="7">
        <v>500</v>
      </c>
      <c r="BM919" s="95" t="s">
        <v>123</v>
      </c>
      <c r="BN919" s="95" t="s">
        <v>124</v>
      </c>
      <c r="BO919" s="86" t="str">
        <f t="shared" si="28"/>
        <v>KANFARANDE SANSALE</v>
      </c>
      <c r="BP919" s="108">
        <v>105</v>
      </c>
    </row>
    <row r="920" spans="3:68" x14ac:dyDescent="0.2">
      <c r="C920" s="7" t="s">
        <v>33</v>
      </c>
      <c r="D920" s="7" t="s">
        <v>12</v>
      </c>
      <c r="E920" s="1" t="str">
        <f t="shared" si="29"/>
        <v>Mamou N'zerekoré</v>
      </c>
      <c r="F920" s="7">
        <v>649</v>
      </c>
      <c r="BM920" s="95" t="s">
        <v>123</v>
      </c>
      <c r="BN920" s="95" t="s">
        <v>405</v>
      </c>
      <c r="BO920" s="86" t="str">
        <f t="shared" si="28"/>
        <v>KANFARANDE BOKE COMMUNE</v>
      </c>
      <c r="BP920" s="108">
        <v>70</v>
      </c>
    </row>
    <row r="921" spans="3:68" x14ac:dyDescent="0.2">
      <c r="C921" s="7" t="s">
        <v>33</v>
      </c>
      <c r="D921" s="7" t="s">
        <v>35</v>
      </c>
      <c r="E921" s="1" t="str">
        <f t="shared" si="29"/>
        <v>Mamou Pita</v>
      </c>
      <c r="F921" s="7">
        <v>110</v>
      </c>
      <c r="BM921" s="95" t="s">
        <v>123</v>
      </c>
      <c r="BN921" s="95" t="s">
        <v>125</v>
      </c>
      <c r="BO921" s="86" t="str">
        <f t="shared" si="28"/>
        <v>KANFARANDE KAMSAR</v>
      </c>
      <c r="BP921" s="108">
        <v>123</v>
      </c>
    </row>
    <row r="922" spans="3:68" x14ac:dyDescent="0.2">
      <c r="C922" s="7" t="s">
        <v>33</v>
      </c>
      <c r="D922" s="7" t="s">
        <v>36</v>
      </c>
      <c r="E922" s="1" t="str">
        <f t="shared" si="29"/>
        <v>Mamou Siguiri</v>
      </c>
      <c r="F922" s="7">
        <v>545</v>
      </c>
      <c r="BM922" s="95" t="s">
        <v>123</v>
      </c>
      <c r="BN922" s="95" t="s">
        <v>126</v>
      </c>
      <c r="BO922" s="86" t="str">
        <f t="shared" si="28"/>
        <v>KANFARANDE KOLABOUI</v>
      </c>
      <c r="BP922" s="108">
        <v>92</v>
      </c>
    </row>
    <row r="923" spans="3:68" x14ac:dyDescent="0.2">
      <c r="C923" s="7" t="s">
        <v>33</v>
      </c>
      <c r="D923" s="7" t="s">
        <v>37</v>
      </c>
      <c r="E923" s="1" t="str">
        <f t="shared" si="29"/>
        <v>Mamou Télémilé</v>
      </c>
      <c r="F923" s="7">
        <v>275</v>
      </c>
      <c r="BM923" s="95" t="s">
        <v>132</v>
      </c>
      <c r="BN923" s="95" t="s">
        <v>406</v>
      </c>
      <c r="BO923" s="86" t="str">
        <f t="shared" si="28"/>
        <v>FOULAMORY GAOUAL COMMUNE</v>
      </c>
      <c r="BP923" s="108">
        <v>115</v>
      </c>
    </row>
    <row r="924" spans="3:68" x14ac:dyDescent="0.2">
      <c r="C924" s="7" t="s">
        <v>33</v>
      </c>
      <c r="D924" s="7" t="s">
        <v>2</v>
      </c>
      <c r="E924" s="1" t="str">
        <f t="shared" si="29"/>
        <v>Mamou Tougué</v>
      </c>
      <c r="F924" s="7">
        <v>225</v>
      </c>
      <c r="BM924" s="95" t="s">
        <v>132</v>
      </c>
      <c r="BN924" s="95" t="s">
        <v>128</v>
      </c>
      <c r="BO924" s="86" t="str">
        <f t="shared" si="28"/>
        <v>FOULAMORY KOUMBIA</v>
      </c>
      <c r="BP924" s="108">
        <v>80</v>
      </c>
    </row>
    <row r="925" spans="3:68" x14ac:dyDescent="0.2">
      <c r="C925" s="7" t="s">
        <v>33</v>
      </c>
      <c r="D925" s="7" t="s">
        <v>38</v>
      </c>
      <c r="E925" s="1" t="str">
        <f t="shared" si="29"/>
        <v>Mamou Yomou</v>
      </c>
      <c r="F925" s="7">
        <v>714</v>
      </c>
      <c r="BM925" s="95" t="s">
        <v>132</v>
      </c>
      <c r="BN925" s="95" t="s">
        <v>129</v>
      </c>
      <c r="BO925" s="86" t="str">
        <f t="shared" si="28"/>
        <v>FOULAMORY KAKONI</v>
      </c>
      <c r="BP925" s="108">
        <v>185</v>
      </c>
    </row>
    <row r="926" spans="3:68" x14ac:dyDescent="0.2">
      <c r="C926" s="7" t="s">
        <v>34</v>
      </c>
      <c r="D926" s="1" t="s">
        <v>1</v>
      </c>
      <c r="E926" s="1" t="str">
        <f t="shared" si="29"/>
        <v>Mandiana Conakry</v>
      </c>
      <c r="F926" s="7">
        <v>775</v>
      </c>
      <c r="BM926" s="95" t="s">
        <v>132</v>
      </c>
      <c r="BN926" s="95" t="s">
        <v>130</v>
      </c>
      <c r="BO926" s="86" t="str">
        <f t="shared" si="28"/>
        <v>FOULAMORY WENDOU MBOUROU</v>
      </c>
      <c r="BP926" s="108">
        <v>155</v>
      </c>
    </row>
    <row r="927" spans="3:68" x14ac:dyDescent="0.2">
      <c r="C927" s="7" t="s">
        <v>34</v>
      </c>
      <c r="D927" s="7" t="s">
        <v>3</v>
      </c>
      <c r="E927" s="1" t="str">
        <f t="shared" si="29"/>
        <v>Mandiana Beyla</v>
      </c>
      <c r="F927" s="7">
        <v>345</v>
      </c>
      <c r="BM927" s="95" t="s">
        <v>132</v>
      </c>
      <c r="BN927" s="95" t="s">
        <v>131</v>
      </c>
      <c r="BO927" s="86" t="str">
        <f t="shared" si="28"/>
        <v>FOULAMORY TOUBA</v>
      </c>
      <c r="BP927" s="108">
        <v>171</v>
      </c>
    </row>
    <row r="928" spans="3:68" x14ac:dyDescent="0.2">
      <c r="C928" s="7" t="s">
        <v>34</v>
      </c>
      <c r="D928" s="7" t="s">
        <v>4</v>
      </c>
      <c r="E928" s="1" t="str">
        <f t="shared" si="29"/>
        <v>Mandiana Boffa</v>
      </c>
      <c r="F928" s="7">
        <v>849</v>
      </c>
      <c r="BM928" s="95" t="s">
        <v>132</v>
      </c>
      <c r="BN928" s="95" t="s">
        <v>132</v>
      </c>
      <c r="BO928" s="86" t="str">
        <f t="shared" si="28"/>
        <v>FOULAMORY FOULAMORY</v>
      </c>
      <c r="BP928" s="104">
        <v>0</v>
      </c>
    </row>
    <row r="929" spans="3:68" x14ac:dyDescent="0.2">
      <c r="C929" s="7" t="s">
        <v>34</v>
      </c>
      <c r="D929" s="7" t="s">
        <v>5</v>
      </c>
      <c r="E929" s="1" t="str">
        <f t="shared" si="29"/>
        <v>Mandiana Boké</v>
      </c>
      <c r="F929" s="7">
        <v>1003</v>
      </c>
      <c r="BM929" s="95" t="s">
        <v>132</v>
      </c>
      <c r="BN929" s="95" t="s">
        <v>133</v>
      </c>
      <c r="BO929" s="86" t="str">
        <f t="shared" si="28"/>
        <v>FOULAMORY MALATA</v>
      </c>
      <c r="BP929" s="108">
        <v>230</v>
      </c>
    </row>
    <row r="930" spans="3:68" x14ac:dyDescent="0.2">
      <c r="C930" s="7" t="s">
        <v>34</v>
      </c>
      <c r="D930" s="7" t="s">
        <v>6</v>
      </c>
      <c r="E930" s="1" t="str">
        <f t="shared" si="29"/>
        <v>Mandiana Coyah</v>
      </c>
      <c r="F930" s="7">
        <v>725</v>
      </c>
      <c r="BM930" s="95" t="s">
        <v>132</v>
      </c>
      <c r="BN930" s="95" t="s">
        <v>134</v>
      </c>
      <c r="BO930" s="86" t="str">
        <f t="shared" si="28"/>
        <v>FOULAMORY KOUNSITEL</v>
      </c>
      <c r="BP930" s="108">
        <v>132</v>
      </c>
    </row>
    <row r="931" spans="3:68" x14ac:dyDescent="0.2">
      <c r="C931" s="7" t="s">
        <v>34</v>
      </c>
      <c r="D931" s="7" t="s">
        <v>8</v>
      </c>
      <c r="E931" s="1" t="str">
        <f t="shared" si="29"/>
        <v>Mandiana Dabola</v>
      </c>
      <c r="F931" s="7">
        <v>345</v>
      </c>
      <c r="BM931" s="95" t="s">
        <v>140</v>
      </c>
      <c r="BN931" s="95" t="s">
        <v>136</v>
      </c>
      <c r="BO931" s="86" t="str">
        <f t="shared" si="28"/>
        <v>TERMESSE GUINGAN</v>
      </c>
      <c r="BP931" s="106">
        <v>25</v>
      </c>
    </row>
    <row r="932" spans="3:68" x14ac:dyDescent="0.2">
      <c r="C932" s="7" t="s">
        <v>34</v>
      </c>
      <c r="D932" s="7" t="s">
        <v>9</v>
      </c>
      <c r="E932" s="1" t="str">
        <f t="shared" si="29"/>
        <v>Mandiana Dalaba</v>
      </c>
      <c r="F932" s="7">
        <v>550</v>
      </c>
      <c r="BM932" s="95" t="s">
        <v>140</v>
      </c>
      <c r="BN932" s="95" t="s">
        <v>137</v>
      </c>
      <c r="BO932" s="86" t="str">
        <f t="shared" si="28"/>
        <v>TERMESSE KAMABY</v>
      </c>
      <c r="BP932" s="106">
        <v>92</v>
      </c>
    </row>
    <row r="933" spans="3:68" x14ac:dyDescent="0.2">
      <c r="C933" s="7" t="s">
        <v>34</v>
      </c>
      <c r="D933" s="7" t="s">
        <v>10</v>
      </c>
      <c r="E933" s="1" t="str">
        <f t="shared" si="29"/>
        <v>Mandiana Dinguiraye</v>
      </c>
      <c r="F933" s="7">
        <v>460</v>
      </c>
      <c r="BM933" s="95" t="s">
        <v>140</v>
      </c>
      <c r="BN933" s="95" t="s">
        <v>407</v>
      </c>
      <c r="BO933" s="86" t="str">
        <f t="shared" si="28"/>
        <v>TERMESSE KOUNDARA COMMUNE</v>
      </c>
      <c r="BP933" s="106">
        <v>75</v>
      </c>
    </row>
    <row r="934" spans="3:68" x14ac:dyDescent="0.2">
      <c r="C934" s="7" t="s">
        <v>34</v>
      </c>
      <c r="D934" s="7" t="s">
        <v>13</v>
      </c>
      <c r="E934" s="1" t="str">
        <f t="shared" si="29"/>
        <v>Mandiana Dubréka</v>
      </c>
      <c r="F934" s="7">
        <v>734</v>
      </c>
      <c r="BM934" s="95" t="s">
        <v>140</v>
      </c>
      <c r="BN934" s="95" t="s">
        <v>138</v>
      </c>
      <c r="BO934" s="86" t="str">
        <f t="shared" si="28"/>
        <v>TERMESSE SAMBAILO</v>
      </c>
      <c r="BP934" s="106">
        <v>88</v>
      </c>
    </row>
    <row r="935" spans="3:68" x14ac:dyDescent="0.2">
      <c r="C935" s="7" t="s">
        <v>34</v>
      </c>
      <c r="D935" s="7" t="s">
        <v>14</v>
      </c>
      <c r="E935" s="1" t="str">
        <f t="shared" si="29"/>
        <v>Mandiana Faranah</v>
      </c>
      <c r="F935" s="7">
        <v>413</v>
      </c>
      <c r="BM935" s="95" t="s">
        <v>140</v>
      </c>
      <c r="BN935" s="95" t="s">
        <v>139</v>
      </c>
      <c r="BO935" s="86" t="str">
        <f t="shared" si="28"/>
        <v>TERMESSE SARABOIDO</v>
      </c>
      <c r="BP935" s="106">
        <v>102</v>
      </c>
    </row>
    <row r="936" spans="3:68" x14ac:dyDescent="0.2">
      <c r="C936" s="7" t="s">
        <v>34</v>
      </c>
      <c r="D936" s="7" t="s">
        <v>15</v>
      </c>
      <c r="E936" s="1" t="str">
        <f t="shared" si="29"/>
        <v>Mandiana Forécaria</v>
      </c>
      <c r="F936" s="7">
        <v>775</v>
      </c>
      <c r="BM936" s="95" t="s">
        <v>140</v>
      </c>
      <c r="BN936" s="95" t="s">
        <v>140</v>
      </c>
      <c r="BO936" s="86" t="str">
        <f t="shared" si="28"/>
        <v>TERMESSE TERMESSE</v>
      </c>
      <c r="BP936" s="107">
        <v>0</v>
      </c>
    </row>
    <row r="937" spans="3:68" x14ac:dyDescent="0.2">
      <c r="C937" s="7" t="s">
        <v>34</v>
      </c>
      <c r="D937" s="7" t="s">
        <v>17</v>
      </c>
      <c r="E937" s="1" t="str">
        <f t="shared" si="29"/>
        <v>Mandiana Fria</v>
      </c>
      <c r="F937" s="7">
        <v>865</v>
      </c>
      <c r="BM937" s="95" t="s">
        <v>140</v>
      </c>
      <c r="BN937" s="95" t="s">
        <v>141</v>
      </c>
      <c r="BO937" s="86" t="str">
        <f t="shared" si="28"/>
        <v>TERMESSE YOUKOUNKOUN</v>
      </c>
      <c r="BP937" s="106">
        <v>50</v>
      </c>
    </row>
    <row r="938" spans="3:68" x14ac:dyDescent="0.2">
      <c r="C938" s="7" t="s">
        <v>34</v>
      </c>
      <c r="D938" s="7" t="s">
        <v>18</v>
      </c>
      <c r="E938" s="1" t="str">
        <f t="shared" si="29"/>
        <v>Mandiana Gaoual</v>
      </c>
      <c r="F938" s="7">
        <v>815</v>
      </c>
      <c r="BM938" s="95" t="s">
        <v>151</v>
      </c>
      <c r="BN938" s="95" t="s">
        <v>409</v>
      </c>
      <c r="BO938" s="86" t="str">
        <f t="shared" si="28"/>
        <v>MANKOUNTAN BOFFA COMMUNE</v>
      </c>
      <c r="BP938" s="105">
        <v>70</v>
      </c>
    </row>
    <row r="939" spans="3:68" x14ac:dyDescent="0.2">
      <c r="C939" s="7" t="s">
        <v>34</v>
      </c>
      <c r="D939" s="7" t="s">
        <v>19</v>
      </c>
      <c r="E939" s="1" t="str">
        <f t="shared" si="29"/>
        <v>Mandiana Gueckedou</v>
      </c>
      <c r="F939" s="7">
        <v>365</v>
      </c>
      <c r="BM939" s="95" t="s">
        <v>151</v>
      </c>
      <c r="BN939" s="95" t="s">
        <v>147</v>
      </c>
      <c r="BO939" s="86" t="str">
        <f t="shared" si="28"/>
        <v>MANKOUNTAN KOLIA</v>
      </c>
      <c r="BP939" s="105">
        <v>103</v>
      </c>
    </row>
    <row r="940" spans="3:68" x14ac:dyDescent="0.2">
      <c r="C940" s="7" t="s">
        <v>34</v>
      </c>
      <c r="D940" s="7" t="s">
        <v>20</v>
      </c>
      <c r="E940" s="1" t="str">
        <f t="shared" si="29"/>
        <v>Mandiana Kankan</v>
      </c>
      <c r="F940" s="7">
        <v>85</v>
      </c>
      <c r="BM940" s="95" t="s">
        <v>151</v>
      </c>
      <c r="BN940" s="95" t="s">
        <v>148</v>
      </c>
      <c r="BO940" s="86" t="str">
        <f t="shared" si="28"/>
        <v>MANKOUNTAN DOUPROU</v>
      </c>
      <c r="BP940" s="105">
        <v>50</v>
      </c>
    </row>
    <row r="941" spans="3:68" x14ac:dyDescent="0.2">
      <c r="C941" s="7" t="s">
        <v>34</v>
      </c>
      <c r="D941" s="7" t="s">
        <v>22</v>
      </c>
      <c r="E941" s="1" t="str">
        <f t="shared" si="29"/>
        <v>Mandiana Kérouané</v>
      </c>
      <c r="F941" s="7">
        <v>230</v>
      </c>
      <c r="BM941" s="95" t="s">
        <v>151</v>
      </c>
      <c r="BN941" s="95" t="s">
        <v>149</v>
      </c>
      <c r="BO941" s="86" t="str">
        <f t="shared" si="28"/>
        <v>MANKOUNTAN KOBA</v>
      </c>
      <c r="BP941" s="105">
        <v>160</v>
      </c>
    </row>
    <row r="942" spans="3:68" x14ac:dyDescent="0.2">
      <c r="C942" s="7" t="s">
        <v>34</v>
      </c>
      <c r="D942" s="7" t="s">
        <v>23</v>
      </c>
      <c r="E942" s="1" t="str">
        <f t="shared" si="29"/>
        <v>Mandiana Kindia</v>
      </c>
      <c r="F942" s="7">
        <v>638</v>
      </c>
      <c r="BM942" s="95" t="s">
        <v>151</v>
      </c>
      <c r="BN942" s="95" t="s">
        <v>150</v>
      </c>
      <c r="BO942" s="86" t="str">
        <f t="shared" si="28"/>
        <v>MANKOUNTAN LISSO</v>
      </c>
      <c r="BP942" s="105">
        <v>115</v>
      </c>
    </row>
    <row r="943" spans="3:68" x14ac:dyDescent="0.2">
      <c r="C943" s="7" t="s">
        <v>34</v>
      </c>
      <c r="D943" s="7" t="s">
        <v>24</v>
      </c>
      <c r="E943" s="1" t="str">
        <f t="shared" si="29"/>
        <v>Mandiana Kissidgou</v>
      </c>
      <c r="F943" s="7">
        <v>280</v>
      </c>
      <c r="BM943" s="95" t="s">
        <v>151</v>
      </c>
      <c r="BN943" s="95" t="s">
        <v>151</v>
      </c>
      <c r="BO943" s="86" t="str">
        <f t="shared" si="28"/>
        <v>MANKOUNTAN MANKOUNTAN</v>
      </c>
      <c r="BP943" s="104">
        <v>0</v>
      </c>
    </row>
    <row r="944" spans="3:68" x14ac:dyDescent="0.2">
      <c r="C944" s="7" t="s">
        <v>34</v>
      </c>
      <c r="D944" s="7" t="s">
        <v>25</v>
      </c>
      <c r="E944" s="1" t="str">
        <f t="shared" si="29"/>
        <v>Mandiana Koubia</v>
      </c>
      <c r="F944" s="7">
        <v>700</v>
      </c>
      <c r="BM944" s="95" t="s">
        <v>151</v>
      </c>
      <c r="BN944" s="95" t="s">
        <v>152</v>
      </c>
      <c r="BO944" s="86" t="str">
        <f t="shared" si="28"/>
        <v>MANKOUNTAN TAMITA</v>
      </c>
      <c r="BP944" s="105">
        <v>83</v>
      </c>
    </row>
    <row r="945" spans="3:68" x14ac:dyDescent="0.2">
      <c r="C945" s="7" t="s">
        <v>34</v>
      </c>
      <c r="D945" s="7" t="s">
        <v>26</v>
      </c>
      <c r="E945" s="1" t="str">
        <f t="shared" si="29"/>
        <v>Mandiana Koundara</v>
      </c>
      <c r="F945" s="7">
        <v>905</v>
      </c>
      <c r="BM945" s="95" t="s">
        <v>151</v>
      </c>
      <c r="BN945" s="95" t="s">
        <v>153</v>
      </c>
      <c r="BO945" s="86" t="str">
        <f t="shared" si="28"/>
        <v>MANKOUNTAN TOUGNIFILY</v>
      </c>
      <c r="BP945" s="105">
        <v>17</v>
      </c>
    </row>
    <row r="946" spans="3:68" x14ac:dyDescent="0.2">
      <c r="C946" s="7" t="s">
        <v>34</v>
      </c>
      <c r="D946" s="7" t="s">
        <v>27</v>
      </c>
      <c r="E946" s="1" t="str">
        <f t="shared" si="29"/>
        <v>Mandiana Kouroussa</v>
      </c>
      <c r="F946" s="7">
        <v>180</v>
      </c>
      <c r="BM946" s="95" t="s">
        <v>152</v>
      </c>
      <c r="BN946" s="95" t="s">
        <v>409</v>
      </c>
      <c r="BO946" s="86" t="str">
        <f t="shared" si="28"/>
        <v>TAMITA BOFFA COMMUNE</v>
      </c>
      <c r="BP946" s="105">
        <v>13</v>
      </c>
    </row>
    <row r="947" spans="3:68" x14ac:dyDescent="0.2">
      <c r="C947" s="7" t="s">
        <v>34</v>
      </c>
      <c r="D947" s="7" t="s">
        <v>28</v>
      </c>
      <c r="E947" s="1" t="str">
        <f t="shared" si="29"/>
        <v>Mandiana Labé</v>
      </c>
      <c r="F947" s="7">
        <v>640</v>
      </c>
      <c r="BM947" s="95" t="s">
        <v>152</v>
      </c>
      <c r="BN947" s="95" t="s">
        <v>147</v>
      </c>
      <c r="BO947" s="86" t="str">
        <f t="shared" si="28"/>
        <v>TAMITA KOLIA</v>
      </c>
      <c r="BP947" s="105">
        <v>46</v>
      </c>
    </row>
    <row r="948" spans="3:68" x14ac:dyDescent="0.2">
      <c r="C948" s="7" t="s">
        <v>34</v>
      </c>
      <c r="D948" s="7" t="s">
        <v>29</v>
      </c>
      <c r="E948" s="1" t="str">
        <f t="shared" si="29"/>
        <v>Mandiana Lélouma</v>
      </c>
      <c r="F948" s="7">
        <v>710</v>
      </c>
      <c r="BM948" s="95" t="s">
        <v>152</v>
      </c>
      <c r="BN948" s="95" t="s">
        <v>148</v>
      </c>
      <c r="BO948" s="86" t="str">
        <f t="shared" si="28"/>
        <v>TAMITA DOUPROU</v>
      </c>
      <c r="BP948" s="105">
        <v>68</v>
      </c>
    </row>
    <row r="949" spans="3:68" x14ac:dyDescent="0.2">
      <c r="C949" s="7" t="s">
        <v>34</v>
      </c>
      <c r="D949" s="7" t="s">
        <v>30</v>
      </c>
      <c r="E949" s="1" t="str">
        <f t="shared" si="29"/>
        <v xml:space="preserve">Mandiana Lola </v>
      </c>
      <c r="F949" s="7">
        <v>520</v>
      </c>
      <c r="BM949" s="95" t="s">
        <v>152</v>
      </c>
      <c r="BN949" s="95" t="s">
        <v>149</v>
      </c>
      <c r="BO949" s="86" t="str">
        <f t="shared" si="28"/>
        <v>TAMITA KOBA</v>
      </c>
      <c r="BP949" s="105">
        <v>77</v>
      </c>
    </row>
    <row r="950" spans="3:68" x14ac:dyDescent="0.2">
      <c r="C950" s="7" t="s">
        <v>34</v>
      </c>
      <c r="D950" s="7" t="s">
        <v>31</v>
      </c>
      <c r="E950" s="1" t="str">
        <f t="shared" si="29"/>
        <v>Mandiana Macenta</v>
      </c>
      <c r="F950" s="7">
        <v>365</v>
      </c>
      <c r="BM950" s="95" t="s">
        <v>152</v>
      </c>
      <c r="BN950" s="95" t="s">
        <v>150</v>
      </c>
      <c r="BO950" s="86" t="str">
        <f t="shared" si="28"/>
        <v>TAMITA LISSO</v>
      </c>
      <c r="BP950" s="105">
        <v>58</v>
      </c>
    </row>
    <row r="951" spans="3:68" x14ac:dyDescent="0.2">
      <c r="C951" s="7" t="s">
        <v>34</v>
      </c>
      <c r="D951" s="7" t="s">
        <v>32</v>
      </c>
      <c r="E951" s="1" t="str">
        <f t="shared" si="29"/>
        <v>Mandiana Mali</v>
      </c>
      <c r="F951" s="7">
        <v>760</v>
      </c>
      <c r="BM951" s="95" t="s">
        <v>152</v>
      </c>
      <c r="BN951" s="95" t="s">
        <v>151</v>
      </c>
      <c r="BO951" s="86" t="str">
        <f t="shared" si="28"/>
        <v>TAMITA MANKOUNTAN</v>
      </c>
      <c r="BP951" s="105">
        <v>83</v>
      </c>
    </row>
    <row r="952" spans="3:68" x14ac:dyDescent="0.2">
      <c r="C952" s="7" t="s">
        <v>34</v>
      </c>
      <c r="D952" s="7" t="s">
        <v>33</v>
      </c>
      <c r="E952" s="1" t="str">
        <f t="shared" si="29"/>
        <v>Mandiana Mamou</v>
      </c>
      <c r="F952" s="7">
        <v>500</v>
      </c>
      <c r="BM952" s="95" t="s">
        <v>152</v>
      </c>
      <c r="BN952" s="95" t="s">
        <v>152</v>
      </c>
      <c r="BO952" s="86" t="str">
        <f t="shared" si="28"/>
        <v>TAMITA TAMITA</v>
      </c>
      <c r="BP952" s="104">
        <v>0</v>
      </c>
    </row>
    <row r="953" spans="3:68" x14ac:dyDescent="0.2">
      <c r="C953" s="7" t="s">
        <v>34</v>
      </c>
      <c r="D953" s="7" t="s">
        <v>34</v>
      </c>
      <c r="E953" s="1" t="str">
        <f t="shared" si="29"/>
        <v>Mandiana Mandiana</v>
      </c>
      <c r="F953" s="7">
        <v>0</v>
      </c>
      <c r="BM953" s="95" t="s">
        <v>152</v>
      </c>
      <c r="BN953" s="95" t="s">
        <v>153</v>
      </c>
      <c r="BO953" s="86" t="str">
        <f t="shared" si="28"/>
        <v>TAMITA TOUGNIFILY</v>
      </c>
      <c r="BP953" s="105">
        <v>66</v>
      </c>
    </row>
    <row r="954" spans="3:68" x14ac:dyDescent="0.2">
      <c r="C954" s="7" t="s">
        <v>34</v>
      </c>
      <c r="D954" s="7" t="s">
        <v>12</v>
      </c>
      <c r="E954" s="1" t="str">
        <f t="shared" si="29"/>
        <v>Mandiana N'zerekoré</v>
      </c>
      <c r="F954" s="7">
        <v>480</v>
      </c>
      <c r="BM954" s="95" t="s">
        <v>153</v>
      </c>
      <c r="BN954" s="95" t="s">
        <v>409</v>
      </c>
      <c r="BO954" s="86" t="str">
        <f t="shared" si="28"/>
        <v>TOUGNIFILY BOFFA COMMUNE</v>
      </c>
      <c r="BP954" s="105">
        <v>53</v>
      </c>
    </row>
    <row r="955" spans="3:68" x14ac:dyDescent="0.2">
      <c r="C955" s="7" t="s">
        <v>34</v>
      </c>
      <c r="D955" s="7" t="s">
        <v>35</v>
      </c>
      <c r="E955" s="1" t="str">
        <f t="shared" si="29"/>
        <v>Mandiana Pita</v>
      </c>
      <c r="F955" s="7">
        <v>600</v>
      </c>
      <c r="BM955" s="95" t="s">
        <v>153</v>
      </c>
      <c r="BN955" s="95" t="s">
        <v>147</v>
      </c>
      <c r="BO955" s="86" t="str">
        <f t="shared" si="28"/>
        <v>TOUGNIFILY KOLIA</v>
      </c>
      <c r="BP955" s="105">
        <v>86</v>
      </c>
    </row>
    <row r="956" spans="3:68" x14ac:dyDescent="0.2">
      <c r="C956" s="7" t="s">
        <v>34</v>
      </c>
      <c r="D956" s="7" t="s">
        <v>36</v>
      </c>
      <c r="E956" s="1" t="str">
        <f t="shared" si="29"/>
        <v>Mandiana Siguiri</v>
      </c>
      <c r="F956" s="7">
        <v>215</v>
      </c>
      <c r="BM956" s="95" t="s">
        <v>153</v>
      </c>
      <c r="BN956" s="95" t="s">
        <v>148</v>
      </c>
      <c r="BO956" s="86" t="str">
        <f t="shared" si="28"/>
        <v>TOUGNIFILY DOUPROU</v>
      </c>
      <c r="BP956" s="105">
        <v>39</v>
      </c>
    </row>
    <row r="957" spans="3:68" x14ac:dyDescent="0.2">
      <c r="C957" s="7" t="s">
        <v>34</v>
      </c>
      <c r="D957" s="7" t="s">
        <v>37</v>
      </c>
      <c r="E957" s="1" t="str">
        <f t="shared" si="29"/>
        <v>Mandiana Télémilé</v>
      </c>
      <c r="F957" s="7">
        <v>775</v>
      </c>
      <c r="BM957" s="95" t="s">
        <v>153</v>
      </c>
      <c r="BN957" s="95" t="s">
        <v>149</v>
      </c>
      <c r="BO957" s="86" t="str">
        <f t="shared" si="28"/>
        <v>TOUGNIFILY KOBA</v>
      </c>
      <c r="BP957" s="105">
        <v>145</v>
      </c>
    </row>
    <row r="958" spans="3:68" x14ac:dyDescent="0.2">
      <c r="C958" s="7" t="s">
        <v>34</v>
      </c>
      <c r="D958" s="7" t="s">
        <v>2</v>
      </c>
      <c r="E958" s="1" t="str">
        <f t="shared" si="29"/>
        <v>Mandiana Tougué</v>
      </c>
      <c r="F958" s="7">
        <v>725</v>
      </c>
      <c r="BM958" s="95" t="s">
        <v>153</v>
      </c>
      <c r="BN958" s="95" t="s">
        <v>150</v>
      </c>
      <c r="BO958" s="86" t="str">
        <f t="shared" si="28"/>
        <v>TOUGNIFILY LISSO</v>
      </c>
      <c r="BP958" s="105">
        <v>98</v>
      </c>
    </row>
    <row r="959" spans="3:68" x14ac:dyDescent="0.2">
      <c r="C959" s="7" t="s">
        <v>34</v>
      </c>
      <c r="D959" s="7" t="s">
        <v>38</v>
      </c>
      <c r="E959" s="1" t="str">
        <f t="shared" si="29"/>
        <v>Mandiana Yomou</v>
      </c>
      <c r="F959" s="7">
        <v>545</v>
      </c>
      <c r="BM959" s="95" t="s">
        <v>153</v>
      </c>
      <c r="BN959" s="95" t="s">
        <v>151</v>
      </c>
      <c r="BO959" s="86" t="str">
        <f t="shared" si="28"/>
        <v>TOUGNIFILY MANKOUNTAN</v>
      </c>
      <c r="BP959" s="105">
        <v>17</v>
      </c>
    </row>
    <row r="960" spans="3:68" x14ac:dyDescent="0.2">
      <c r="C960" s="7" t="s">
        <v>12</v>
      </c>
      <c r="D960" s="1" t="s">
        <v>1</v>
      </c>
      <c r="E960" s="1" t="str">
        <f t="shared" si="29"/>
        <v>N'zerekoré Conakry</v>
      </c>
      <c r="F960" s="7">
        <v>954</v>
      </c>
      <c r="BM960" s="95" t="s">
        <v>153</v>
      </c>
      <c r="BN960" s="95" t="s">
        <v>152</v>
      </c>
      <c r="BO960" s="86" t="str">
        <f t="shared" si="28"/>
        <v>TOUGNIFILY TAMITA</v>
      </c>
      <c r="BP960" s="105">
        <v>66</v>
      </c>
    </row>
    <row r="961" spans="3:68" x14ac:dyDescent="0.2">
      <c r="C961" s="7" t="s">
        <v>12</v>
      </c>
      <c r="D961" s="7" t="s">
        <v>3</v>
      </c>
      <c r="E961" s="1" t="str">
        <f t="shared" si="29"/>
        <v>N'zerekoré Beyla</v>
      </c>
      <c r="F961" s="7">
        <v>125</v>
      </c>
      <c r="BM961" s="95" t="s">
        <v>153</v>
      </c>
      <c r="BN961" s="95" t="s">
        <v>153</v>
      </c>
      <c r="BO961" s="86" t="str">
        <f t="shared" si="28"/>
        <v>TOUGNIFILY TOUGNIFILY</v>
      </c>
      <c r="BP961" s="104">
        <v>0</v>
      </c>
    </row>
    <row r="962" spans="3:68" x14ac:dyDescent="0.2">
      <c r="C962" s="7" t="s">
        <v>12</v>
      </c>
      <c r="D962" s="7" t="s">
        <v>4</v>
      </c>
      <c r="E962" s="1" t="str">
        <f t="shared" si="29"/>
        <v>N'zerekoré Boffa</v>
      </c>
      <c r="F962" s="7">
        <v>1159</v>
      </c>
      <c r="BM962" s="95" t="s">
        <v>141</v>
      </c>
      <c r="BN962" s="95" t="s">
        <v>136</v>
      </c>
      <c r="BO962" s="86" t="str">
        <f t="shared" ref="BO962:BO1025" si="30">CONCATENATE(BM962," ",BN962)</f>
        <v>YOUKOUNKOUN GUINGAN</v>
      </c>
      <c r="BP962" s="106">
        <v>25</v>
      </c>
    </row>
    <row r="963" spans="3:68" x14ac:dyDescent="0.2">
      <c r="C963" s="7" t="s">
        <v>12</v>
      </c>
      <c r="D963" s="7" t="s">
        <v>5</v>
      </c>
      <c r="E963" s="1" t="str">
        <f t="shared" si="29"/>
        <v>N'zerekoré Boké</v>
      </c>
      <c r="F963" s="7">
        <v>1313</v>
      </c>
      <c r="BM963" s="95" t="s">
        <v>141</v>
      </c>
      <c r="BN963" s="95" t="s">
        <v>137</v>
      </c>
      <c r="BO963" s="86" t="str">
        <f t="shared" si="30"/>
        <v>YOUKOUNKOUN KAMABY</v>
      </c>
      <c r="BP963" s="106">
        <v>42</v>
      </c>
    </row>
    <row r="964" spans="3:68" x14ac:dyDescent="0.2">
      <c r="C964" s="7" t="s">
        <v>12</v>
      </c>
      <c r="D964" s="7" t="s">
        <v>6</v>
      </c>
      <c r="E964" s="1" t="str">
        <f t="shared" si="29"/>
        <v>N'zerekoré Coyah</v>
      </c>
      <c r="F964" s="7">
        <v>1035</v>
      </c>
      <c r="BM964" s="95" t="s">
        <v>141</v>
      </c>
      <c r="BN964" s="95" t="s">
        <v>407</v>
      </c>
      <c r="BO964" s="86" t="str">
        <f t="shared" si="30"/>
        <v>YOUKOUNKOUN KOUNDARA COMMUNE</v>
      </c>
      <c r="BP964" s="106">
        <v>25</v>
      </c>
    </row>
    <row r="965" spans="3:68" x14ac:dyDescent="0.2">
      <c r="C965" s="7" t="s">
        <v>12</v>
      </c>
      <c r="D965" s="7" t="s">
        <v>8</v>
      </c>
      <c r="E965" s="1" t="str">
        <f t="shared" si="29"/>
        <v>N'zerekoré Dabola</v>
      </c>
      <c r="F965" s="7">
        <v>655</v>
      </c>
      <c r="BM965" s="95" t="s">
        <v>141</v>
      </c>
      <c r="BN965" s="95" t="s">
        <v>138</v>
      </c>
      <c r="BO965" s="86" t="str">
        <f t="shared" si="30"/>
        <v>YOUKOUNKOUN SAMBAILO</v>
      </c>
      <c r="BP965" s="106">
        <v>38</v>
      </c>
    </row>
    <row r="966" spans="3:68" x14ac:dyDescent="0.2">
      <c r="C966" s="7" t="s">
        <v>12</v>
      </c>
      <c r="D966" s="7" t="s">
        <v>9</v>
      </c>
      <c r="E966" s="1" t="str">
        <f t="shared" si="29"/>
        <v>N'zerekoré Dalaba</v>
      </c>
      <c r="F966" s="7">
        <v>860</v>
      </c>
      <c r="BM966" s="95" t="s">
        <v>141</v>
      </c>
      <c r="BN966" s="95" t="s">
        <v>139</v>
      </c>
      <c r="BO966" s="86" t="str">
        <f t="shared" si="30"/>
        <v>YOUKOUNKOUN SARABOIDO</v>
      </c>
      <c r="BP966" s="106">
        <v>52</v>
      </c>
    </row>
    <row r="967" spans="3:68" x14ac:dyDescent="0.2">
      <c r="C967" s="7" t="s">
        <v>12</v>
      </c>
      <c r="D967" s="7" t="s">
        <v>10</v>
      </c>
      <c r="E967" s="1" t="str">
        <f t="shared" si="29"/>
        <v>N'zerekoré Dinguiraye</v>
      </c>
      <c r="F967" s="7">
        <v>770</v>
      </c>
      <c r="BM967" s="95" t="s">
        <v>141</v>
      </c>
      <c r="BN967" s="95" t="s">
        <v>140</v>
      </c>
      <c r="BO967" s="86" t="str">
        <f t="shared" si="30"/>
        <v>YOUKOUNKOUN TERMESSE</v>
      </c>
      <c r="BP967" s="106">
        <v>50</v>
      </c>
    </row>
    <row r="968" spans="3:68" x14ac:dyDescent="0.2">
      <c r="C968" s="7" t="s">
        <v>12</v>
      </c>
      <c r="D968" s="7" t="s">
        <v>13</v>
      </c>
      <c r="E968" s="1" t="str">
        <f t="shared" si="29"/>
        <v>N'zerekoré Dubréka</v>
      </c>
      <c r="F968" s="7">
        <v>870</v>
      </c>
      <c r="BM968" s="95" t="s">
        <v>141</v>
      </c>
      <c r="BN968" s="95" t="s">
        <v>141</v>
      </c>
      <c r="BO968" s="86" t="str">
        <f t="shared" si="30"/>
        <v>YOUKOUNKOUN YOUKOUNKOUN</v>
      </c>
      <c r="BP968" s="107">
        <v>0</v>
      </c>
    </row>
    <row r="969" spans="3:68" x14ac:dyDescent="0.2">
      <c r="C969" s="7" t="s">
        <v>12</v>
      </c>
      <c r="D969" s="7" t="s">
        <v>14</v>
      </c>
      <c r="E969" s="1" t="str">
        <f t="shared" ref="E969:E1032" si="31">CONCATENATE(C969," ",D969)</f>
        <v>N'zerekoré Faranah</v>
      </c>
      <c r="F969" s="7">
        <v>464</v>
      </c>
      <c r="BM969" s="95" t="s">
        <v>133</v>
      </c>
      <c r="BN969" s="95" t="s">
        <v>406</v>
      </c>
      <c r="BO969" s="86" t="str">
        <f t="shared" si="30"/>
        <v>MALATA GAOUAL COMMUNE</v>
      </c>
      <c r="BP969" s="108">
        <v>115</v>
      </c>
    </row>
    <row r="970" spans="3:68" x14ac:dyDescent="0.2">
      <c r="C970" s="7" t="s">
        <v>12</v>
      </c>
      <c r="D970" s="7" t="s">
        <v>15</v>
      </c>
      <c r="E970" s="1" t="str">
        <f t="shared" si="31"/>
        <v>N'zerekoré Forécaria</v>
      </c>
      <c r="F970" s="7">
        <v>924</v>
      </c>
      <c r="BM970" s="95" t="s">
        <v>133</v>
      </c>
      <c r="BN970" s="95" t="s">
        <v>128</v>
      </c>
      <c r="BO970" s="86" t="str">
        <f t="shared" si="30"/>
        <v>MALATA KOUMBIA</v>
      </c>
      <c r="BP970" s="108">
        <v>150</v>
      </c>
    </row>
    <row r="971" spans="3:68" x14ac:dyDescent="0.2">
      <c r="C971" s="7" t="s">
        <v>12</v>
      </c>
      <c r="D971" s="7" t="s">
        <v>17</v>
      </c>
      <c r="E971" s="1" t="str">
        <f t="shared" si="31"/>
        <v>N'zerekoré Fria</v>
      </c>
      <c r="F971" s="7">
        <v>1014</v>
      </c>
      <c r="BM971" s="95" t="s">
        <v>133</v>
      </c>
      <c r="BN971" s="95" t="s">
        <v>129</v>
      </c>
      <c r="BO971" s="86" t="str">
        <f t="shared" si="30"/>
        <v>MALATA KAKONI</v>
      </c>
      <c r="BP971" s="108">
        <v>185</v>
      </c>
    </row>
    <row r="972" spans="3:68" x14ac:dyDescent="0.2">
      <c r="C972" s="7" t="s">
        <v>12</v>
      </c>
      <c r="D972" s="7" t="s">
        <v>18</v>
      </c>
      <c r="E972" s="1" t="str">
        <f t="shared" si="31"/>
        <v>N'zerekoré Gaoual</v>
      </c>
      <c r="F972" s="7">
        <v>964</v>
      </c>
      <c r="BM972" s="95" t="s">
        <v>133</v>
      </c>
      <c r="BN972" s="95" t="s">
        <v>130</v>
      </c>
      <c r="BO972" s="86" t="str">
        <f t="shared" si="30"/>
        <v>MALATA WENDOU MBOUROU</v>
      </c>
      <c r="BP972" s="108">
        <v>225</v>
      </c>
    </row>
    <row r="973" spans="3:68" x14ac:dyDescent="0.2">
      <c r="C973" s="7" t="s">
        <v>12</v>
      </c>
      <c r="D973" s="7" t="s">
        <v>19</v>
      </c>
      <c r="E973" s="1" t="str">
        <f t="shared" si="31"/>
        <v>N'zerekoré Gueckedou</v>
      </c>
      <c r="F973" s="7">
        <v>256</v>
      </c>
      <c r="BM973" s="95" t="s">
        <v>133</v>
      </c>
      <c r="BN973" s="95" t="s">
        <v>131</v>
      </c>
      <c r="BO973" s="86" t="str">
        <f t="shared" si="30"/>
        <v>MALATA TOUBA</v>
      </c>
      <c r="BP973" s="108">
        <v>56</v>
      </c>
    </row>
    <row r="974" spans="3:68" x14ac:dyDescent="0.2">
      <c r="C974" s="7" t="s">
        <v>12</v>
      </c>
      <c r="D974" s="7" t="s">
        <v>20</v>
      </c>
      <c r="E974" s="1" t="str">
        <f t="shared" si="31"/>
        <v>N'zerekoré Kankan</v>
      </c>
      <c r="F974" s="7">
        <v>395</v>
      </c>
      <c r="BM974" s="95" t="s">
        <v>133</v>
      </c>
      <c r="BN974" s="95" t="s">
        <v>132</v>
      </c>
      <c r="BO974" s="86" t="str">
        <f t="shared" si="30"/>
        <v>MALATA FOULAMORY</v>
      </c>
      <c r="BP974" s="108">
        <v>230</v>
      </c>
    </row>
    <row r="975" spans="3:68" x14ac:dyDescent="0.2">
      <c r="C975" s="7" t="s">
        <v>12</v>
      </c>
      <c r="D975" s="7" t="s">
        <v>22</v>
      </c>
      <c r="E975" s="1" t="str">
        <f t="shared" si="31"/>
        <v>N'zerekoré Kérouané</v>
      </c>
      <c r="F975" s="7">
        <v>250</v>
      </c>
      <c r="BM975" s="95" t="s">
        <v>133</v>
      </c>
      <c r="BN975" s="95" t="s">
        <v>133</v>
      </c>
      <c r="BO975" s="86" t="str">
        <f t="shared" si="30"/>
        <v>MALATA MALATA</v>
      </c>
      <c r="BP975" s="104">
        <v>0</v>
      </c>
    </row>
    <row r="976" spans="3:68" x14ac:dyDescent="0.2">
      <c r="C976" s="7" t="s">
        <v>12</v>
      </c>
      <c r="D976" s="7" t="s">
        <v>23</v>
      </c>
      <c r="E976" s="1" t="str">
        <f t="shared" si="31"/>
        <v>N'zerekoré Kindia</v>
      </c>
      <c r="F976" s="7">
        <v>787</v>
      </c>
      <c r="BM976" s="95" t="s">
        <v>133</v>
      </c>
      <c r="BN976" s="95" t="s">
        <v>134</v>
      </c>
      <c r="BO976" s="86" t="str">
        <f t="shared" si="30"/>
        <v>MALATA KOUNSITEL</v>
      </c>
      <c r="BP976" s="108">
        <v>98</v>
      </c>
    </row>
    <row r="977" spans="3:68" x14ac:dyDescent="0.2">
      <c r="C977" s="7" t="s">
        <v>12</v>
      </c>
      <c r="D977" s="7" t="s">
        <v>24</v>
      </c>
      <c r="E977" s="1" t="str">
        <f t="shared" si="31"/>
        <v>N'zerekoré Kissidgou</v>
      </c>
      <c r="F977" s="7">
        <v>330</v>
      </c>
      <c r="BM977" s="95" t="s">
        <v>134</v>
      </c>
      <c r="BN977" s="95" t="s">
        <v>406</v>
      </c>
      <c r="BO977" s="86" t="str">
        <f t="shared" si="30"/>
        <v>KOUNSITEL GAOUAL COMMUNE</v>
      </c>
      <c r="BP977" s="108">
        <v>17</v>
      </c>
    </row>
    <row r="978" spans="3:68" x14ac:dyDescent="0.2">
      <c r="C978" s="7" t="s">
        <v>12</v>
      </c>
      <c r="D978" s="7" t="s">
        <v>25</v>
      </c>
      <c r="E978" s="1" t="str">
        <f t="shared" si="31"/>
        <v>N'zerekoré Koubia</v>
      </c>
      <c r="F978" s="7">
        <v>849</v>
      </c>
      <c r="BM978" s="95" t="s">
        <v>134</v>
      </c>
      <c r="BN978" s="95" t="s">
        <v>128</v>
      </c>
      <c r="BO978" s="86" t="str">
        <f t="shared" si="30"/>
        <v>KOUNSITEL KOUMBIA</v>
      </c>
      <c r="BP978" s="108">
        <v>52</v>
      </c>
    </row>
    <row r="979" spans="3:68" x14ac:dyDescent="0.2">
      <c r="C979" s="7" t="s">
        <v>12</v>
      </c>
      <c r="D979" s="7" t="s">
        <v>26</v>
      </c>
      <c r="E979" s="1" t="str">
        <f t="shared" si="31"/>
        <v>N'zerekoré Koundara</v>
      </c>
      <c r="F979" s="7">
        <v>1054</v>
      </c>
      <c r="BM979" s="95" t="s">
        <v>134</v>
      </c>
      <c r="BN979" s="95" t="s">
        <v>129</v>
      </c>
      <c r="BO979" s="86" t="str">
        <f t="shared" si="30"/>
        <v>KOUNSITEL KAKONI</v>
      </c>
      <c r="BP979" s="108">
        <v>87</v>
      </c>
    </row>
    <row r="980" spans="3:68" x14ac:dyDescent="0.2">
      <c r="C980" s="7" t="s">
        <v>12</v>
      </c>
      <c r="D980" s="7" t="s">
        <v>27</v>
      </c>
      <c r="E980" s="1" t="str">
        <f t="shared" si="31"/>
        <v>N'zerekoré Kouroussa</v>
      </c>
      <c r="F980" s="7">
        <v>490</v>
      </c>
      <c r="BM980" s="95" t="s">
        <v>134</v>
      </c>
      <c r="BN980" s="95" t="s">
        <v>130</v>
      </c>
      <c r="BO980" s="86" t="str">
        <f t="shared" si="30"/>
        <v>KOUNSITEL WENDOU MBOUROU</v>
      </c>
      <c r="BP980" s="108">
        <v>127</v>
      </c>
    </row>
    <row r="981" spans="3:68" x14ac:dyDescent="0.2">
      <c r="C981" s="7" t="s">
        <v>12</v>
      </c>
      <c r="D981" s="7" t="s">
        <v>28</v>
      </c>
      <c r="E981" s="1" t="str">
        <f t="shared" si="31"/>
        <v>N'zerekoré Labé</v>
      </c>
      <c r="F981" s="7">
        <v>789</v>
      </c>
      <c r="BM981" s="95" t="s">
        <v>134</v>
      </c>
      <c r="BN981" s="95" t="s">
        <v>131</v>
      </c>
      <c r="BO981" s="86" t="str">
        <f t="shared" si="30"/>
        <v>KOUNSITEL TOUBA</v>
      </c>
      <c r="BP981" s="108">
        <v>39</v>
      </c>
    </row>
    <row r="982" spans="3:68" x14ac:dyDescent="0.2">
      <c r="C982" s="7" t="s">
        <v>12</v>
      </c>
      <c r="D982" s="7" t="s">
        <v>29</v>
      </c>
      <c r="E982" s="1" t="str">
        <f t="shared" si="31"/>
        <v>N'zerekoré Lélouma</v>
      </c>
      <c r="F982" s="7">
        <v>859</v>
      </c>
      <c r="BM982" s="95" t="s">
        <v>134</v>
      </c>
      <c r="BN982" s="95" t="s">
        <v>132</v>
      </c>
      <c r="BO982" s="86" t="str">
        <f t="shared" si="30"/>
        <v>KOUNSITEL FOULAMORY</v>
      </c>
      <c r="BP982" s="108">
        <v>132</v>
      </c>
    </row>
    <row r="983" spans="3:68" x14ac:dyDescent="0.2">
      <c r="C983" s="7" t="s">
        <v>12</v>
      </c>
      <c r="D983" s="7" t="s">
        <v>30</v>
      </c>
      <c r="E983" s="1" t="str">
        <f t="shared" si="31"/>
        <v xml:space="preserve">N'zerekoré Lola </v>
      </c>
      <c r="F983" s="7">
        <v>45</v>
      </c>
      <c r="BM983" s="95" t="s">
        <v>134</v>
      </c>
      <c r="BN983" s="95" t="s">
        <v>133</v>
      </c>
      <c r="BO983" s="86" t="str">
        <f t="shared" si="30"/>
        <v>KOUNSITEL MALATA</v>
      </c>
      <c r="BP983" s="108">
        <v>98</v>
      </c>
    </row>
    <row r="984" spans="3:68" x14ac:dyDescent="0.2">
      <c r="C984" s="7" t="s">
        <v>12</v>
      </c>
      <c r="D984" s="7" t="s">
        <v>31</v>
      </c>
      <c r="E984" s="1" t="str">
        <f t="shared" si="31"/>
        <v>N'zerekoré Macenta</v>
      </c>
      <c r="F984" s="7">
        <v>147</v>
      </c>
      <c r="BM984" s="95" t="s">
        <v>134</v>
      </c>
      <c r="BN984" s="95" t="s">
        <v>134</v>
      </c>
      <c r="BO984" s="86" t="str">
        <f t="shared" si="30"/>
        <v>KOUNSITEL KOUNSITEL</v>
      </c>
      <c r="BP984" s="104">
        <v>0</v>
      </c>
    </row>
    <row r="985" spans="3:68" ht="16" x14ac:dyDescent="0.2">
      <c r="C985" s="7" t="s">
        <v>12</v>
      </c>
      <c r="D985" s="7" t="s">
        <v>32</v>
      </c>
      <c r="E985" s="1" t="str">
        <f t="shared" si="31"/>
        <v>N'zerekoré Mali</v>
      </c>
      <c r="F985" s="7">
        <v>909</v>
      </c>
      <c r="BM985" s="63" t="s">
        <v>432</v>
      </c>
      <c r="BN985" s="63" t="s">
        <v>432</v>
      </c>
      <c r="BO985" s="86" t="str">
        <f t="shared" si="30"/>
        <v>KOUROUSSA COMMUNE KOUROUSSA COMMUNE</v>
      </c>
      <c r="BP985" s="109"/>
    </row>
    <row r="986" spans="3:68" ht="16" x14ac:dyDescent="0.2">
      <c r="C986" s="7" t="s">
        <v>12</v>
      </c>
      <c r="D986" s="7" t="s">
        <v>33</v>
      </c>
      <c r="E986" s="1" t="str">
        <f t="shared" si="31"/>
        <v>N'zerekoré Mamou</v>
      </c>
      <c r="F986" s="7">
        <v>649</v>
      </c>
      <c r="BM986" s="63" t="s">
        <v>432</v>
      </c>
      <c r="BN986" s="63" t="s">
        <v>369</v>
      </c>
      <c r="BO986" s="86" t="str">
        <f t="shared" si="30"/>
        <v>KOUROUSSA COMMUNE BALATO</v>
      </c>
      <c r="BP986" s="110">
        <v>40</v>
      </c>
    </row>
    <row r="987" spans="3:68" ht="16" x14ac:dyDescent="0.2">
      <c r="C987" s="7" t="s">
        <v>12</v>
      </c>
      <c r="D987" s="7" t="s">
        <v>34</v>
      </c>
      <c r="E987" s="1" t="str">
        <f t="shared" si="31"/>
        <v>N'zerekoré Mandiana</v>
      </c>
      <c r="F987" s="7">
        <v>480</v>
      </c>
      <c r="BM987" s="63" t="s">
        <v>432</v>
      </c>
      <c r="BN987" s="63" t="s">
        <v>370</v>
      </c>
      <c r="BO987" s="86" t="str">
        <f t="shared" si="30"/>
        <v>KOUROUSSA COMMUNE BARO</v>
      </c>
      <c r="BP987" s="110">
        <v>43</v>
      </c>
    </row>
    <row r="988" spans="3:68" ht="16" x14ac:dyDescent="0.2">
      <c r="C988" s="7" t="s">
        <v>12</v>
      </c>
      <c r="D988" s="7" t="s">
        <v>12</v>
      </c>
      <c r="E988" s="1" t="str">
        <f t="shared" si="31"/>
        <v>N'zerekoré N'zerekoré</v>
      </c>
      <c r="F988" s="7">
        <v>0</v>
      </c>
      <c r="BM988" s="63" t="s">
        <v>432</v>
      </c>
      <c r="BN988" s="63" t="s">
        <v>371</v>
      </c>
      <c r="BO988" s="86" t="str">
        <f t="shared" si="30"/>
        <v>KOUROUSSA COMMUNE CISSELA</v>
      </c>
      <c r="BP988" s="110">
        <v>95</v>
      </c>
    </row>
    <row r="989" spans="3:68" ht="16" x14ac:dyDescent="0.2">
      <c r="C989" s="7" t="s">
        <v>12</v>
      </c>
      <c r="D989" s="7" t="s">
        <v>35</v>
      </c>
      <c r="E989" s="1" t="str">
        <f t="shared" si="31"/>
        <v>N'zerekoré Pita</v>
      </c>
      <c r="F989" s="7">
        <v>910</v>
      </c>
      <c r="BM989" s="63" t="s">
        <v>432</v>
      </c>
      <c r="BN989" s="63" t="s">
        <v>372</v>
      </c>
      <c r="BO989" s="86" t="str">
        <f t="shared" si="30"/>
        <v>KOUROUSSA COMMUNE DOUAKO</v>
      </c>
      <c r="BP989" s="110">
        <v>135</v>
      </c>
    </row>
    <row r="990" spans="3:68" ht="16" x14ac:dyDescent="0.2">
      <c r="C990" s="7" t="s">
        <v>12</v>
      </c>
      <c r="D990" s="7" t="s">
        <v>36</v>
      </c>
      <c r="E990" s="1" t="str">
        <f t="shared" si="31"/>
        <v>N'zerekoré Siguiri</v>
      </c>
      <c r="F990" s="7">
        <v>525</v>
      </c>
      <c r="BM990" s="63" t="s">
        <v>432</v>
      </c>
      <c r="BN990" s="63" t="s">
        <v>373</v>
      </c>
      <c r="BO990" s="86" t="str">
        <f t="shared" si="30"/>
        <v>KOUROUSSA COMMUNE KINIERO</v>
      </c>
      <c r="BP990" s="110">
        <v>55</v>
      </c>
    </row>
    <row r="991" spans="3:68" ht="16" x14ac:dyDescent="0.2">
      <c r="C991" s="7" t="s">
        <v>12</v>
      </c>
      <c r="D991" s="7" t="s">
        <v>37</v>
      </c>
      <c r="E991" s="1" t="str">
        <f t="shared" si="31"/>
        <v>N'zerekoré Télémilé</v>
      </c>
      <c r="F991" s="7">
        <v>924</v>
      </c>
      <c r="BM991" s="63" t="s">
        <v>432</v>
      </c>
      <c r="BN991" s="63" t="s">
        <v>374</v>
      </c>
      <c r="BO991" s="86" t="str">
        <f t="shared" si="30"/>
        <v>KOUROUSSA COMMUNE DOURA</v>
      </c>
      <c r="BP991" s="110">
        <v>57</v>
      </c>
    </row>
    <row r="992" spans="3:68" ht="16" x14ac:dyDescent="0.2">
      <c r="C992" s="7" t="s">
        <v>12</v>
      </c>
      <c r="D992" s="7" t="s">
        <v>2</v>
      </c>
      <c r="E992" s="1" t="str">
        <f t="shared" si="31"/>
        <v>N'zerekoré Tougué</v>
      </c>
      <c r="F992" s="7">
        <v>874</v>
      </c>
      <c r="BM992" s="63" t="s">
        <v>432</v>
      </c>
      <c r="BN992" s="63" t="s">
        <v>375</v>
      </c>
      <c r="BO992" s="86" t="str">
        <f t="shared" si="30"/>
        <v>KOUROUSSA COMMUNE KOMOLA</v>
      </c>
      <c r="BP992" s="110">
        <v>145</v>
      </c>
    </row>
    <row r="993" spans="3:68" ht="16" x14ac:dyDescent="0.2">
      <c r="C993" s="7" t="s">
        <v>12</v>
      </c>
      <c r="D993" s="7" t="s">
        <v>38</v>
      </c>
      <c r="E993" s="1" t="str">
        <f t="shared" si="31"/>
        <v>N'zerekoré Yomou</v>
      </c>
      <c r="F993" s="7">
        <v>75</v>
      </c>
      <c r="BM993" s="63" t="s">
        <v>432</v>
      </c>
      <c r="BN993" s="63" t="s">
        <v>376</v>
      </c>
      <c r="BO993" s="86" t="str">
        <f t="shared" si="30"/>
        <v>KOUROUSSA COMMUNE SANGUIANA</v>
      </c>
      <c r="BP993" s="110">
        <v>40</v>
      </c>
    </row>
    <row r="994" spans="3:68" ht="16" x14ac:dyDescent="0.2">
      <c r="C994" s="7" t="s">
        <v>35</v>
      </c>
      <c r="D994" s="1" t="s">
        <v>1</v>
      </c>
      <c r="E994" s="1" t="str">
        <f t="shared" si="31"/>
        <v>Pita Conakry</v>
      </c>
      <c r="F994" s="7">
        <v>396</v>
      </c>
      <c r="BM994" s="63" t="s">
        <v>432</v>
      </c>
      <c r="BN994" s="85" t="s">
        <v>377</v>
      </c>
      <c r="BO994" s="86" t="str">
        <f t="shared" si="30"/>
        <v>KOUROUSSA COMMUNE Babila</v>
      </c>
      <c r="BP994" s="110">
        <v>18</v>
      </c>
    </row>
    <row r="995" spans="3:68" ht="16" x14ac:dyDescent="0.2">
      <c r="C995" s="7" t="s">
        <v>35</v>
      </c>
      <c r="D995" s="7" t="s">
        <v>3</v>
      </c>
      <c r="E995" s="1" t="str">
        <f t="shared" si="31"/>
        <v>Pita Beyla</v>
      </c>
      <c r="F995" s="7">
        <v>775</v>
      </c>
      <c r="BM995" s="63" t="s">
        <v>432</v>
      </c>
      <c r="BN995" s="85" t="s">
        <v>378</v>
      </c>
      <c r="BO995" s="86" t="str">
        <f t="shared" si="30"/>
        <v>KOUROUSSA COMMUNE Banfele</v>
      </c>
      <c r="BP995" s="110">
        <v>75</v>
      </c>
    </row>
    <row r="996" spans="3:68" ht="16" x14ac:dyDescent="0.2">
      <c r="C996" s="7" t="s">
        <v>35</v>
      </c>
      <c r="D996" s="7" t="s">
        <v>4</v>
      </c>
      <c r="E996" s="1" t="str">
        <f t="shared" si="31"/>
        <v>Pita Boffa</v>
      </c>
      <c r="F996" s="7">
        <v>449</v>
      </c>
      <c r="BM996" s="63" t="s">
        <v>432</v>
      </c>
      <c r="BN996" s="85" t="s">
        <v>379</v>
      </c>
      <c r="BO996" s="86" t="str">
        <f t="shared" si="30"/>
        <v>KOUROUSSA COMMUNE Koumana</v>
      </c>
      <c r="BP996" s="110">
        <v>26</v>
      </c>
    </row>
    <row r="997" spans="3:68" ht="16" x14ac:dyDescent="0.2">
      <c r="C997" s="7" t="s">
        <v>35</v>
      </c>
      <c r="D997" s="7" t="s">
        <v>5</v>
      </c>
      <c r="E997" s="1" t="str">
        <f t="shared" si="31"/>
        <v>Pita Boké</v>
      </c>
      <c r="F997" s="7">
        <v>603</v>
      </c>
      <c r="BM997" s="63" t="s">
        <v>369</v>
      </c>
      <c r="BN997" s="63" t="s">
        <v>432</v>
      </c>
      <c r="BO997" s="86" t="str">
        <f t="shared" si="30"/>
        <v>BALATO KOUROUSSA COMMUNE</v>
      </c>
      <c r="BP997" s="110">
        <v>40</v>
      </c>
    </row>
    <row r="998" spans="3:68" ht="16" x14ac:dyDescent="0.2">
      <c r="C998" s="7" t="s">
        <v>35</v>
      </c>
      <c r="D998" s="7" t="s">
        <v>6</v>
      </c>
      <c r="E998" s="1" t="str">
        <f t="shared" si="31"/>
        <v>Pita Coyah</v>
      </c>
      <c r="F998" s="7">
        <v>325</v>
      </c>
      <c r="BM998" s="63" t="s">
        <v>369</v>
      </c>
      <c r="BN998" s="63" t="s">
        <v>369</v>
      </c>
      <c r="BO998" s="86" t="str">
        <f t="shared" si="30"/>
        <v>BALATO BALATO</v>
      </c>
      <c r="BP998" s="109"/>
    </row>
    <row r="999" spans="3:68" ht="16" x14ac:dyDescent="0.2">
      <c r="C999" s="7" t="s">
        <v>35</v>
      </c>
      <c r="D999" s="7" t="s">
        <v>8</v>
      </c>
      <c r="E999" s="1" t="str">
        <f t="shared" si="31"/>
        <v>Pita Dabola</v>
      </c>
      <c r="F999" s="7">
        <v>255</v>
      </c>
      <c r="BM999" s="63" t="s">
        <v>369</v>
      </c>
      <c r="BN999" s="63" t="s">
        <v>370</v>
      </c>
      <c r="BO999" s="86" t="str">
        <f t="shared" si="30"/>
        <v>BALATO BARO</v>
      </c>
      <c r="BP999" s="110">
        <v>35</v>
      </c>
    </row>
    <row r="1000" spans="3:68" ht="16" x14ac:dyDescent="0.2">
      <c r="C1000" s="7" t="s">
        <v>35</v>
      </c>
      <c r="D1000" s="7" t="s">
        <v>9</v>
      </c>
      <c r="E1000" s="1" t="str">
        <f t="shared" si="31"/>
        <v>Pita Dalaba</v>
      </c>
      <c r="F1000" s="7">
        <v>50</v>
      </c>
      <c r="BM1000" s="63" t="s">
        <v>369</v>
      </c>
      <c r="BN1000" s="63" t="s">
        <v>371</v>
      </c>
      <c r="BO1000" s="86" t="str">
        <f t="shared" si="30"/>
        <v>BALATO CISSELA</v>
      </c>
      <c r="BP1000" s="110">
        <v>135</v>
      </c>
    </row>
    <row r="1001" spans="3:68" ht="16" x14ac:dyDescent="0.2">
      <c r="C1001" s="7" t="s">
        <v>35</v>
      </c>
      <c r="D1001" s="7" t="s">
        <v>10</v>
      </c>
      <c r="E1001" s="1" t="str">
        <f t="shared" si="31"/>
        <v>Pita Dinguiraye</v>
      </c>
      <c r="F1001" s="7">
        <v>370</v>
      </c>
      <c r="BM1001" s="63" t="s">
        <v>369</v>
      </c>
      <c r="BN1001" s="63" t="s">
        <v>372</v>
      </c>
      <c r="BO1001" s="86" t="str">
        <f t="shared" si="30"/>
        <v>BALATO DOUAKO</v>
      </c>
      <c r="BP1001" s="110">
        <v>165</v>
      </c>
    </row>
    <row r="1002" spans="3:68" ht="16" x14ac:dyDescent="0.2">
      <c r="C1002" s="7" t="s">
        <v>35</v>
      </c>
      <c r="D1002" s="7" t="s">
        <v>13</v>
      </c>
      <c r="E1002" s="1" t="str">
        <f t="shared" si="31"/>
        <v>Pita Dubréka</v>
      </c>
      <c r="F1002" s="7">
        <v>347</v>
      </c>
      <c r="BM1002" s="63" t="s">
        <v>369</v>
      </c>
      <c r="BN1002" s="63" t="s">
        <v>373</v>
      </c>
      <c r="BO1002" s="86" t="str">
        <f t="shared" si="30"/>
        <v>BALATO KINIERO</v>
      </c>
      <c r="BP1002" s="110">
        <v>85</v>
      </c>
    </row>
    <row r="1003" spans="3:68" ht="16" x14ac:dyDescent="0.2">
      <c r="C1003" s="7" t="s">
        <v>35</v>
      </c>
      <c r="D1003" s="7" t="s">
        <v>14</v>
      </c>
      <c r="E1003" s="1" t="str">
        <f t="shared" si="31"/>
        <v>Pita Faranah</v>
      </c>
      <c r="F1003" s="7">
        <v>285</v>
      </c>
      <c r="BM1003" s="63" t="s">
        <v>369</v>
      </c>
      <c r="BN1003" s="63" t="s">
        <v>374</v>
      </c>
      <c r="BO1003" s="86" t="str">
        <f t="shared" si="30"/>
        <v>BALATO DOURA</v>
      </c>
      <c r="BP1003" s="110">
        <v>13</v>
      </c>
    </row>
    <row r="1004" spans="3:68" ht="16" x14ac:dyDescent="0.2">
      <c r="C1004" s="7" t="s">
        <v>35</v>
      </c>
      <c r="D1004" s="7" t="s">
        <v>15</v>
      </c>
      <c r="E1004" s="1" t="str">
        <f t="shared" si="31"/>
        <v>Pita Forécaria</v>
      </c>
      <c r="F1004" s="7">
        <v>375</v>
      </c>
      <c r="BM1004" s="63" t="s">
        <v>369</v>
      </c>
      <c r="BN1004" s="63" t="s">
        <v>375</v>
      </c>
      <c r="BO1004" s="86" t="str">
        <f t="shared" si="30"/>
        <v>BALATO KOMOLA</v>
      </c>
      <c r="BP1004" s="110">
        <v>165</v>
      </c>
    </row>
    <row r="1005" spans="3:68" ht="16" x14ac:dyDescent="0.2">
      <c r="C1005" s="7" t="s">
        <v>35</v>
      </c>
      <c r="D1005" s="7" t="s">
        <v>17</v>
      </c>
      <c r="E1005" s="1" t="str">
        <f t="shared" si="31"/>
        <v>Pita Fria</v>
      </c>
      <c r="F1005" s="7">
        <v>465</v>
      </c>
      <c r="BM1005" s="63" t="s">
        <v>369</v>
      </c>
      <c r="BN1005" s="63" t="s">
        <v>376</v>
      </c>
      <c r="BO1005" s="86" t="str">
        <f t="shared" si="30"/>
        <v>BALATO SANGUIANA</v>
      </c>
      <c r="BP1005" s="110">
        <v>70</v>
      </c>
    </row>
    <row r="1006" spans="3:68" ht="16" x14ac:dyDescent="0.2">
      <c r="C1006" s="7" t="s">
        <v>35</v>
      </c>
      <c r="D1006" s="7" t="s">
        <v>18</v>
      </c>
      <c r="E1006" s="1" t="str">
        <f t="shared" si="31"/>
        <v>Pita Gaoual</v>
      </c>
      <c r="F1006" s="7">
        <v>215</v>
      </c>
      <c r="BM1006" s="63" t="s">
        <v>369</v>
      </c>
      <c r="BN1006" s="85" t="s">
        <v>377</v>
      </c>
      <c r="BO1006" s="86" t="str">
        <f t="shared" si="30"/>
        <v>BALATO Babila</v>
      </c>
      <c r="BP1006" s="110">
        <v>22</v>
      </c>
    </row>
    <row r="1007" spans="3:68" ht="16" x14ac:dyDescent="0.2">
      <c r="C1007" s="7" t="s">
        <v>35</v>
      </c>
      <c r="D1007" s="7" t="s">
        <v>19</v>
      </c>
      <c r="E1007" s="1" t="str">
        <f t="shared" si="31"/>
        <v>Pita Gueckedou</v>
      </c>
      <c r="F1007" s="7">
        <v>499</v>
      </c>
      <c r="BM1007" s="63" t="s">
        <v>369</v>
      </c>
      <c r="BN1007" s="85" t="s">
        <v>378</v>
      </c>
      <c r="BO1007" s="86" t="str">
        <f t="shared" si="30"/>
        <v>BALATO Banfele</v>
      </c>
      <c r="BP1007" s="110">
        <v>115</v>
      </c>
    </row>
    <row r="1008" spans="3:68" ht="16" x14ac:dyDescent="0.2">
      <c r="C1008" s="7" t="s">
        <v>35</v>
      </c>
      <c r="D1008" s="7" t="s">
        <v>20</v>
      </c>
      <c r="E1008" s="1" t="str">
        <f t="shared" si="31"/>
        <v>Pita Kankan</v>
      </c>
      <c r="F1008" s="7">
        <v>515</v>
      </c>
      <c r="BM1008" s="63" t="s">
        <v>369</v>
      </c>
      <c r="BN1008" s="85" t="s">
        <v>379</v>
      </c>
      <c r="BO1008" s="86" t="str">
        <f t="shared" si="30"/>
        <v>BALATO Koumana</v>
      </c>
      <c r="BP1008" s="110">
        <v>13</v>
      </c>
    </row>
    <row r="1009" spans="3:68" x14ac:dyDescent="0.2">
      <c r="C1009" s="7" t="s">
        <v>35</v>
      </c>
      <c r="D1009" s="7" t="s">
        <v>22</v>
      </c>
      <c r="E1009" s="1" t="str">
        <f t="shared" si="31"/>
        <v>Pita Kérouané</v>
      </c>
      <c r="F1009" s="7">
        <v>660</v>
      </c>
      <c r="BM1009" s="63" t="s">
        <v>362</v>
      </c>
      <c r="BN1009" s="63" t="s">
        <v>431</v>
      </c>
      <c r="BO1009" s="86" t="str">
        <f t="shared" si="30"/>
        <v>KONDIANAKORO MANDIANA COMMUNE</v>
      </c>
      <c r="BP1009" s="111">
        <v>87</v>
      </c>
    </row>
    <row r="1010" spans="3:68" x14ac:dyDescent="0.2">
      <c r="C1010" s="7" t="s">
        <v>35</v>
      </c>
      <c r="D1010" s="7" t="s">
        <v>23</v>
      </c>
      <c r="E1010" s="1" t="str">
        <f t="shared" si="31"/>
        <v>Pita Kindia</v>
      </c>
      <c r="F1010" s="7">
        <v>238</v>
      </c>
      <c r="BM1010" s="63" t="s">
        <v>362</v>
      </c>
      <c r="BN1010" s="63" t="s">
        <v>357</v>
      </c>
      <c r="BO1010" s="86" t="str">
        <f t="shared" si="30"/>
        <v>KONDIANAKORO FARALAKO</v>
      </c>
      <c r="BP1010" s="111">
        <v>84</v>
      </c>
    </row>
    <row r="1011" spans="3:68" x14ac:dyDescent="0.2">
      <c r="C1011" s="7" t="s">
        <v>35</v>
      </c>
      <c r="D1011" s="7" t="s">
        <v>24</v>
      </c>
      <c r="E1011" s="1" t="str">
        <f t="shared" si="31"/>
        <v>Pita Kissidgou</v>
      </c>
      <c r="F1011" s="7">
        <v>419</v>
      </c>
      <c r="BM1011" s="63" t="s">
        <v>362</v>
      </c>
      <c r="BN1011" s="63" t="s">
        <v>367</v>
      </c>
      <c r="BO1011" s="86" t="str">
        <f t="shared" si="30"/>
        <v>KONDIANAKORO KANTOUMANIA</v>
      </c>
      <c r="BP1011" s="111">
        <v>112</v>
      </c>
    </row>
    <row r="1012" spans="3:68" x14ac:dyDescent="0.2">
      <c r="C1012" s="7" t="s">
        <v>35</v>
      </c>
      <c r="D1012" s="7" t="s">
        <v>25</v>
      </c>
      <c r="E1012" s="1" t="str">
        <f t="shared" si="31"/>
        <v>Pita Koubia</v>
      </c>
      <c r="F1012" s="7">
        <v>100</v>
      </c>
      <c r="BM1012" s="63" t="s">
        <v>362</v>
      </c>
      <c r="BN1012" s="63" t="s">
        <v>359</v>
      </c>
      <c r="BO1012" s="86" t="str">
        <f t="shared" si="30"/>
        <v>KONDIANAKORO MORODOU</v>
      </c>
      <c r="BP1012" s="111">
        <v>62</v>
      </c>
    </row>
    <row r="1013" spans="3:68" x14ac:dyDescent="0.2">
      <c r="C1013" s="7" t="s">
        <v>35</v>
      </c>
      <c r="D1013" s="7" t="s">
        <v>26</v>
      </c>
      <c r="E1013" s="1" t="str">
        <f t="shared" si="31"/>
        <v>Pita Koundara</v>
      </c>
      <c r="F1013" s="7">
        <v>305</v>
      </c>
      <c r="BM1013" s="63" t="s">
        <v>362</v>
      </c>
      <c r="BN1013" s="63" t="s">
        <v>360</v>
      </c>
      <c r="BO1013" s="86" t="str">
        <f t="shared" si="30"/>
        <v>KONDIANAKORO KOUNDIAN</v>
      </c>
      <c r="BP1013" s="111">
        <v>132</v>
      </c>
    </row>
    <row r="1014" spans="3:68" x14ac:dyDescent="0.2">
      <c r="C1014" s="7" t="s">
        <v>35</v>
      </c>
      <c r="D1014" s="7" t="s">
        <v>27</v>
      </c>
      <c r="E1014" s="1" t="str">
        <f t="shared" si="31"/>
        <v>Pita Kouroussa</v>
      </c>
      <c r="F1014" s="7">
        <v>420</v>
      </c>
      <c r="BM1014" s="63" t="s">
        <v>362</v>
      </c>
      <c r="BN1014" s="63" t="s">
        <v>361</v>
      </c>
      <c r="BO1014" s="86" t="str">
        <f t="shared" si="30"/>
        <v>KONDIANAKORO KINIERAN</v>
      </c>
      <c r="BP1014" s="111">
        <v>115</v>
      </c>
    </row>
    <row r="1015" spans="3:68" x14ac:dyDescent="0.2">
      <c r="C1015" s="7" t="s">
        <v>35</v>
      </c>
      <c r="D1015" s="7" t="s">
        <v>28</v>
      </c>
      <c r="E1015" s="1" t="str">
        <f t="shared" si="31"/>
        <v>Pita Labé</v>
      </c>
      <c r="F1015" s="7">
        <v>41</v>
      </c>
      <c r="BM1015" s="63" t="s">
        <v>362</v>
      </c>
      <c r="BN1015" s="63" t="s">
        <v>362</v>
      </c>
      <c r="BO1015" s="86" t="str">
        <f t="shared" si="30"/>
        <v>KONDIANAKORO KONDIANAKORO</v>
      </c>
      <c r="BP1015" s="112"/>
    </row>
    <row r="1016" spans="3:68" x14ac:dyDescent="0.2">
      <c r="C1016" s="7" t="s">
        <v>35</v>
      </c>
      <c r="D1016" s="7" t="s">
        <v>29</v>
      </c>
      <c r="E1016" s="1" t="str">
        <f t="shared" si="31"/>
        <v>Pita Lélouma</v>
      </c>
      <c r="F1016" s="7">
        <v>110</v>
      </c>
      <c r="BM1016" s="63" t="s">
        <v>362</v>
      </c>
      <c r="BN1016" s="63" t="s">
        <v>317</v>
      </c>
      <c r="BO1016" s="86" t="str">
        <f t="shared" si="30"/>
        <v>KONDIANAKORO DIALAKORO</v>
      </c>
      <c r="BP1016" s="111">
        <v>135</v>
      </c>
    </row>
    <row r="1017" spans="3:68" x14ac:dyDescent="0.2">
      <c r="C1017" s="7" t="s">
        <v>35</v>
      </c>
      <c r="D1017" s="7" t="s">
        <v>30</v>
      </c>
      <c r="E1017" s="1" t="str">
        <f t="shared" si="31"/>
        <v xml:space="preserve">Pita Lola </v>
      </c>
      <c r="F1017" s="7">
        <v>789</v>
      </c>
      <c r="BM1017" s="63" t="s">
        <v>362</v>
      </c>
      <c r="BN1017" s="63" t="s">
        <v>363</v>
      </c>
      <c r="BO1017" s="86" t="str">
        <f t="shared" si="30"/>
        <v>KONDIANAKORO SALADOU</v>
      </c>
      <c r="BP1017" s="111">
        <v>22</v>
      </c>
    </row>
    <row r="1018" spans="3:68" x14ac:dyDescent="0.2">
      <c r="C1018" s="7" t="s">
        <v>35</v>
      </c>
      <c r="D1018" s="7" t="s">
        <v>31</v>
      </c>
      <c r="E1018" s="1" t="str">
        <f t="shared" si="31"/>
        <v>Pita Macenta</v>
      </c>
      <c r="F1018" s="7">
        <v>599</v>
      </c>
      <c r="BM1018" s="63" t="s">
        <v>362</v>
      </c>
      <c r="BN1018" s="63" t="s">
        <v>364</v>
      </c>
      <c r="BO1018" s="86" t="str">
        <f t="shared" si="30"/>
        <v>KONDIANAKORO NIANTANINA</v>
      </c>
      <c r="BP1018" s="111">
        <v>152</v>
      </c>
    </row>
    <row r="1019" spans="3:68" x14ac:dyDescent="0.2">
      <c r="C1019" s="7" t="s">
        <v>35</v>
      </c>
      <c r="D1019" s="7" t="s">
        <v>32</v>
      </c>
      <c r="E1019" s="1" t="str">
        <f t="shared" si="31"/>
        <v>Pita Mali</v>
      </c>
      <c r="F1019" s="7">
        <v>160</v>
      </c>
      <c r="BM1019" s="63" t="s">
        <v>362</v>
      </c>
      <c r="BN1019" s="63" t="s">
        <v>365</v>
      </c>
      <c r="BO1019" s="86" t="str">
        <f t="shared" si="30"/>
        <v>KONDIANAKORO BALANDOUGOUBA</v>
      </c>
      <c r="BP1019" s="111">
        <v>43</v>
      </c>
    </row>
    <row r="1020" spans="3:68" x14ac:dyDescent="0.2">
      <c r="C1020" s="7" t="s">
        <v>35</v>
      </c>
      <c r="D1020" s="7" t="s">
        <v>33</v>
      </c>
      <c r="E1020" s="1" t="str">
        <f t="shared" si="31"/>
        <v>Pita Mamou</v>
      </c>
      <c r="F1020" s="7">
        <v>110</v>
      </c>
      <c r="BM1020" s="63" t="s">
        <v>362</v>
      </c>
      <c r="BN1020" s="63" t="s">
        <v>366</v>
      </c>
      <c r="BO1020" s="86" t="str">
        <f t="shared" si="30"/>
        <v>KONDIANAKORO SANSANDO</v>
      </c>
      <c r="BP1020" s="111">
        <v>88</v>
      </c>
    </row>
    <row r="1021" spans="3:68" x14ac:dyDescent="0.2">
      <c r="C1021" s="7" t="s">
        <v>35</v>
      </c>
      <c r="D1021" s="7" t="s">
        <v>34</v>
      </c>
      <c r="E1021" s="1" t="str">
        <f t="shared" si="31"/>
        <v>Pita Mandiana</v>
      </c>
      <c r="F1021" s="7">
        <v>600</v>
      </c>
      <c r="BM1021" s="63" t="s">
        <v>431</v>
      </c>
      <c r="BN1021" s="63" t="s">
        <v>431</v>
      </c>
      <c r="BO1021" s="86" t="str">
        <f t="shared" si="30"/>
        <v>MANDIANA COMMUNE MANDIANA COMMUNE</v>
      </c>
      <c r="BP1021" s="112"/>
    </row>
    <row r="1022" spans="3:68" x14ac:dyDescent="0.2">
      <c r="C1022" s="7" t="s">
        <v>35</v>
      </c>
      <c r="D1022" s="7" t="s">
        <v>12</v>
      </c>
      <c r="E1022" s="1" t="str">
        <f t="shared" si="31"/>
        <v>Pita N'zerekoré</v>
      </c>
      <c r="F1022" s="7">
        <v>910</v>
      </c>
      <c r="BM1022" s="63" t="s">
        <v>431</v>
      </c>
      <c r="BN1022" s="63" t="s">
        <v>357</v>
      </c>
      <c r="BO1022" s="86" t="str">
        <f t="shared" si="30"/>
        <v>MANDIANA COMMUNE FARALAKO</v>
      </c>
      <c r="BP1022" s="111">
        <v>3</v>
      </c>
    </row>
    <row r="1023" spans="3:68" x14ac:dyDescent="0.2">
      <c r="C1023" s="7" t="s">
        <v>35</v>
      </c>
      <c r="D1023" s="7" t="s">
        <v>35</v>
      </c>
      <c r="E1023" s="1" t="str">
        <f t="shared" si="31"/>
        <v>Pita Pita</v>
      </c>
      <c r="F1023" s="7">
        <v>0</v>
      </c>
      <c r="BM1023" s="63" t="s">
        <v>431</v>
      </c>
      <c r="BN1023" s="63" t="s">
        <v>367</v>
      </c>
      <c r="BO1023" s="86" t="str">
        <f t="shared" si="30"/>
        <v>MANDIANA COMMUNE KANTOUMANIA</v>
      </c>
      <c r="BP1023" s="111">
        <v>25</v>
      </c>
    </row>
    <row r="1024" spans="3:68" x14ac:dyDescent="0.2">
      <c r="C1024" s="7" t="s">
        <v>35</v>
      </c>
      <c r="D1024" s="7" t="s">
        <v>36</v>
      </c>
      <c r="E1024" s="1" t="str">
        <f t="shared" si="31"/>
        <v>Pita Siguiri</v>
      </c>
      <c r="F1024" s="7">
        <v>645</v>
      </c>
      <c r="BM1024" s="63" t="s">
        <v>431</v>
      </c>
      <c r="BN1024" s="63" t="s">
        <v>359</v>
      </c>
      <c r="BO1024" s="86" t="str">
        <f t="shared" si="30"/>
        <v>MANDIANA COMMUNE MORODOU</v>
      </c>
      <c r="BP1024" s="111">
        <v>25</v>
      </c>
    </row>
    <row r="1025" spans="3:68" x14ac:dyDescent="0.2">
      <c r="C1025" s="7" t="s">
        <v>35</v>
      </c>
      <c r="D1025" s="7" t="s">
        <v>37</v>
      </c>
      <c r="E1025" s="1" t="str">
        <f t="shared" si="31"/>
        <v>Pita Télémilé</v>
      </c>
      <c r="F1025" s="7">
        <v>375</v>
      </c>
      <c r="BM1025" s="63" t="s">
        <v>431</v>
      </c>
      <c r="BN1025" s="63" t="s">
        <v>360</v>
      </c>
      <c r="BO1025" s="86" t="str">
        <f t="shared" si="30"/>
        <v>MANDIANA COMMUNE KOUNDIAN</v>
      </c>
      <c r="BP1025" s="111">
        <v>75</v>
      </c>
    </row>
    <row r="1026" spans="3:68" x14ac:dyDescent="0.2">
      <c r="C1026" s="7" t="s">
        <v>35</v>
      </c>
      <c r="D1026" s="7" t="s">
        <v>2</v>
      </c>
      <c r="E1026" s="1" t="str">
        <f t="shared" si="31"/>
        <v>Pita Tougué</v>
      </c>
      <c r="F1026" s="7">
        <v>125</v>
      </c>
      <c r="BM1026" s="63" t="s">
        <v>431</v>
      </c>
      <c r="BN1026" s="63" t="s">
        <v>361</v>
      </c>
      <c r="BO1026" s="86" t="str">
        <f t="shared" ref="BO1026:BO1089" si="32">CONCATENATE(BM1026," ",BN1026)</f>
        <v>MANDIANA COMMUNE KINIERAN</v>
      </c>
      <c r="BP1026" s="111">
        <v>92</v>
      </c>
    </row>
    <row r="1027" spans="3:68" x14ac:dyDescent="0.2">
      <c r="C1027" s="7" t="s">
        <v>35</v>
      </c>
      <c r="D1027" s="7" t="s">
        <v>38</v>
      </c>
      <c r="E1027" s="1" t="str">
        <f t="shared" si="31"/>
        <v>Pita Yomou</v>
      </c>
      <c r="F1027" s="7">
        <v>814</v>
      </c>
      <c r="BM1027" s="63" t="s">
        <v>431</v>
      </c>
      <c r="BN1027" s="63" t="s">
        <v>362</v>
      </c>
      <c r="BO1027" s="86" t="str">
        <f t="shared" si="32"/>
        <v>MANDIANA COMMUNE KONDIANAKORO</v>
      </c>
      <c r="BP1027" s="111">
        <v>87</v>
      </c>
    </row>
    <row r="1028" spans="3:68" x14ac:dyDescent="0.2">
      <c r="C1028" s="7" t="s">
        <v>36</v>
      </c>
      <c r="D1028" s="1" t="s">
        <v>1</v>
      </c>
      <c r="E1028" s="1" t="str">
        <f t="shared" si="31"/>
        <v>Siguiri Conakry</v>
      </c>
      <c r="F1028" s="7">
        <v>771</v>
      </c>
      <c r="BM1028" s="63" t="s">
        <v>431</v>
      </c>
      <c r="BN1028" s="63" t="s">
        <v>317</v>
      </c>
      <c r="BO1028" s="86" t="str">
        <f t="shared" si="32"/>
        <v>MANDIANA COMMUNE DIALAKORO</v>
      </c>
      <c r="BP1028" s="111">
        <v>140</v>
      </c>
    </row>
    <row r="1029" spans="3:68" x14ac:dyDescent="0.2">
      <c r="C1029" s="7" t="s">
        <v>36</v>
      </c>
      <c r="D1029" s="7" t="s">
        <v>3</v>
      </c>
      <c r="E1029" s="1" t="str">
        <f t="shared" si="31"/>
        <v>Siguiri Beyla</v>
      </c>
      <c r="F1029" s="7">
        <v>390</v>
      </c>
      <c r="BM1029" s="63" t="s">
        <v>431</v>
      </c>
      <c r="BN1029" s="63" t="s">
        <v>363</v>
      </c>
      <c r="BO1029" s="86" t="str">
        <f t="shared" si="32"/>
        <v>MANDIANA COMMUNE SALADOU</v>
      </c>
      <c r="BP1029" s="111">
        <v>87</v>
      </c>
    </row>
    <row r="1030" spans="3:68" x14ac:dyDescent="0.2">
      <c r="C1030" s="7" t="s">
        <v>36</v>
      </c>
      <c r="D1030" s="7" t="s">
        <v>4</v>
      </c>
      <c r="E1030" s="1" t="str">
        <f t="shared" si="31"/>
        <v>Siguiri Boffa</v>
      </c>
      <c r="F1030" s="7">
        <v>894</v>
      </c>
      <c r="BM1030" s="63" t="s">
        <v>431</v>
      </c>
      <c r="BN1030" s="63" t="s">
        <v>364</v>
      </c>
      <c r="BO1030" s="86" t="str">
        <f t="shared" si="32"/>
        <v>MANDIANA COMMUNE NIANTANINA</v>
      </c>
      <c r="BP1030" s="111">
        <v>65</v>
      </c>
    </row>
    <row r="1031" spans="3:68" x14ac:dyDescent="0.2">
      <c r="C1031" s="7" t="s">
        <v>36</v>
      </c>
      <c r="D1031" s="7" t="s">
        <v>5</v>
      </c>
      <c r="E1031" s="1" t="str">
        <f t="shared" si="31"/>
        <v>Siguiri Boké</v>
      </c>
      <c r="F1031" s="7">
        <v>1048</v>
      </c>
      <c r="BM1031" s="63" t="s">
        <v>431</v>
      </c>
      <c r="BN1031" s="63" t="s">
        <v>365</v>
      </c>
      <c r="BO1031" s="86" t="str">
        <f t="shared" si="32"/>
        <v>MANDIANA COMMUNE BALANDOUGOUBA</v>
      </c>
      <c r="BP1031" s="111">
        <v>128</v>
      </c>
    </row>
    <row r="1032" spans="3:68" x14ac:dyDescent="0.2">
      <c r="C1032" s="7" t="s">
        <v>36</v>
      </c>
      <c r="D1032" s="7" t="s">
        <v>6</v>
      </c>
      <c r="E1032" s="1" t="str">
        <f t="shared" si="31"/>
        <v>Siguiri Coyah</v>
      </c>
      <c r="F1032" s="7">
        <v>770</v>
      </c>
      <c r="BM1032" s="63" t="s">
        <v>431</v>
      </c>
      <c r="BN1032" s="63" t="s">
        <v>366</v>
      </c>
      <c r="BO1032" s="86" t="str">
        <f t="shared" si="32"/>
        <v>MANDIANA COMMUNE SANSANDO</v>
      </c>
      <c r="BP1032" s="111">
        <v>125</v>
      </c>
    </row>
    <row r="1033" spans="3:68" x14ac:dyDescent="0.2">
      <c r="C1033" s="7" t="s">
        <v>36</v>
      </c>
      <c r="D1033" s="7" t="s">
        <v>8</v>
      </c>
      <c r="E1033" s="1" t="str">
        <f t="shared" ref="E1033:E1096" si="33">CONCATENATE(C1033," ",D1033)</f>
        <v>Siguiri Dabola</v>
      </c>
      <c r="F1033" s="7">
        <v>390</v>
      </c>
      <c r="BM1033" s="63" t="s">
        <v>357</v>
      </c>
      <c r="BN1033" s="63" t="s">
        <v>431</v>
      </c>
      <c r="BO1033" s="86" t="str">
        <f t="shared" si="32"/>
        <v>FARALAKO MANDIANA COMMUNE</v>
      </c>
      <c r="BP1033" s="111">
        <v>3</v>
      </c>
    </row>
    <row r="1034" spans="3:68" x14ac:dyDescent="0.2">
      <c r="C1034" s="7" t="s">
        <v>36</v>
      </c>
      <c r="D1034" s="7" t="s">
        <v>9</v>
      </c>
      <c r="E1034" s="1" t="str">
        <f t="shared" si="33"/>
        <v>Siguiri Dalaba</v>
      </c>
      <c r="F1034" s="7">
        <v>595</v>
      </c>
      <c r="BM1034" s="63" t="s">
        <v>357</v>
      </c>
      <c r="BN1034" s="63" t="s">
        <v>357</v>
      </c>
      <c r="BO1034" s="86" t="str">
        <f t="shared" si="32"/>
        <v>FARALAKO FARALAKO</v>
      </c>
      <c r="BP1034" s="112"/>
    </row>
    <row r="1035" spans="3:68" x14ac:dyDescent="0.2">
      <c r="C1035" s="7" t="s">
        <v>36</v>
      </c>
      <c r="D1035" s="7" t="s">
        <v>10</v>
      </c>
      <c r="E1035" s="1" t="str">
        <f t="shared" si="33"/>
        <v>Siguiri Dinguiraye</v>
      </c>
      <c r="F1035" s="7">
        <v>505</v>
      </c>
      <c r="BM1035" s="63" t="s">
        <v>357</v>
      </c>
      <c r="BN1035" s="63" t="s">
        <v>367</v>
      </c>
      <c r="BO1035" s="86" t="str">
        <f t="shared" si="32"/>
        <v>FARALAKO KANTOUMANIA</v>
      </c>
      <c r="BP1035" s="111">
        <v>28</v>
      </c>
    </row>
    <row r="1036" spans="3:68" x14ac:dyDescent="0.2">
      <c r="C1036" s="7" t="s">
        <v>36</v>
      </c>
      <c r="D1036" s="7" t="s">
        <v>13</v>
      </c>
      <c r="E1036" s="1" t="str">
        <f t="shared" si="33"/>
        <v>Siguiri Dubréka</v>
      </c>
      <c r="F1036" s="7">
        <v>781</v>
      </c>
      <c r="BM1036" s="63" t="s">
        <v>357</v>
      </c>
      <c r="BN1036" s="63" t="s">
        <v>359</v>
      </c>
      <c r="BO1036" s="86" t="str">
        <f t="shared" si="32"/>
        <v>FARALAKO MORODOU</v>
      </c>
      <c r="BP1036" s="111">
        <v>22</v>
      </c>
    </row>
    <row r="1037" spans="3:68" x14ac:dyDescent="0.2">
      <c r="C1037" s="7" t="s">
        <v>36</v>
      </c>
      <c r="D1037" s="7" t="s">
        <v>14</v>
      </c>
      <c r="E1037" s="1" t="str">
        <f t="shared" si="33"/>
        <v>Siguiri Faranah</v>
      </c>
      <c r="F1037" s="7">
        <v>458</v>
      </c>
      <c r="BM1037" s="63" t="s">
        <v>357</v>
      </c>
      <c r="BN1037" s="63" t="s">
        <v>360</v>
      </c>
      <c r="BO1037" s="86" t="str">
        <f t="shared" si="32"/>
        <v>FARALAKO KOUNDIAN</v>
      </c>
      <c r="BP1037" s="111">
        <v>72</v>
      </c>
    </row>
    <row r="1038" spans="3:68" x14ac:dyDescent="0.2">
      <c r="C1038" s="7" t="s">
        <v>36</v>
      </c>
      <c r="D1038" s="7" t="s">
        <v>15</v>
      </c>
      <c r="E1038" s="1" t="str">
        <f t="shared" si="33"/>
        <v>Siguiri Forécaria</v>
      </c>
      <c r="F1038" s="7">
        <v>820</v>
      </c>
      <c r="BM1038" s="63" t="s">
        <v>357</v>
      </c>
      <c r="BN1038" s="63" t="s">
        <v>361</v>
      </c>
      <c r="BO1038" s="86" t="str">
        <f t="shared" si="32"/>
        <v>FARALAKO KINIERAN</v>
      </c>
      <c r="BP1038" s="111">
        <v>89</v>
      </c>
    </row>
    <row r="1039" spans="3:68" x14ac:dyDescent="0.2">
      <c r="C1039" s="7" t="s">
        <v>36</v>
      </c>
      <c r="D1039" s="7" t="s">
        <v>17</v>
      </c>
      <c r="E1039" s="1" t="str">
        <f t="shared" si="33"/>
        <v>Siguiri Fria</v>
      </c>
      <c r="F1039" s="7">
        <v>410</v>
      </c>
      <c r="BM1039" s="63" t="s">
        <v>357</v>
      </c>
      <c r="BN1039" s="63" t="s">
        <v>362</v>
      </c>
      <c r="BO1039" s="86" t="str">
        <f t="shared" si="32"/>
        <v>FARALAKO KONDIANAKORO</v>
      </c>
      <c r="BP1039" s="111">
        <v>84</v>
      </c>
    </row>
    <row r="1040" spans="3:68" x14ac:dyDescent="0.2">
      <c r="C1040" s="7" t="s">
        <v>36</v>
      </c>
      <c r="D1040" s="7" t="s">
        <v>18</v>
      </c>
      <c r="E1040" s="1" t="str">
        <f t="shared" si="33"/>
        <v>Siguiri Gaoual</v>
      </c>
      <c r="F1040" s="7">
        <v>860</v>
      </c>
      <c r="BM1040" s="63" t="s">
        <v>357</v>
      </c>
      <c r="BN1040" s="63" t="s">
        <v>317</v>
      </c>
      <c r="BO1040" s="86" t="str">
        <f t="shared" si="32"/>
        <v>FARALAKO DIALAKORO</v>
      </c>
      <c r="BP1040" s="111">
        <v>137</v>
      </c>
    </row>
    <row r="1041" spans="3:68" x14ac:dyDescent="0.2">
      <c r="C1041" s="7" t="s">
        <v>36</v>
      </c>
      <c r="D1041" s="7" t="s">
        <v>19</v>
      </c>
      <c r="E1041" s="1" t="str">
        <f t="shared" si="33"/>
        <v>Siguiri Gueckedou</v>
      </c>
      <c r="F1041" s="7">
        <v>705</v>
      </c>
      <c r="BM1041" s="63" t="s">
        <v>357</v>
      </c>
      <c r="BN1041" s="63" t="s">
        <v>363</v>
      </c>
      <c r="BO1041" s="86" t="str">
        <f t="shared" si="32"/>
        <v>FARALAKO SALADOU</v>
      </c>
      <c r="BP1041" s="111">
        <v>90</v>
      </c>
    </row>
    <row r="1042" spans="3:68" x14ac:dyDescent="0.2">
      <c r="C1042" s="7" t="s">
        <v>36</v>
      </c>
      <c r="D1042" s="7" t="s">
        <v>20</v>
      </c>
      <c r="E1042" s="1" t="str">
        <f t="shared" si="33"/>
        <v>Siguiri Kankan</v>
      </c>
      <c r="F1042" s="7">
        <v>134</v>
      </c>
      <c r="BM1042" s="63" t="s">
        <v>357</v>
      </c>
      <c r="BN1042" s="63" t="s">
        <v>364</v>
      </c>
      <c r="BO1042" s="86" t="str">
        <f t="shared" si="32"/>
        <v>FARALAKO NIANTANINA</v>
      </c>
      <c r="BP1042" s="111">
        <v>68</v>
      </c>
    </row>
    <row r="1043" spans="3:68" x14ac:dyDescent="0.2">
      <c r="C1043" s="7" t="s">
        <v>36</v>
      </c>
      <c r="D1043" s="7" t="s">
        <v>22</v>
      </c>
      <c r="E1043" s="1" t="str">
        <f t="shared" si="33"/>
        <v>Siguiri Kérouané</v>
      </c>
      <c r="F1043" s="7">
        <v>275</v>
      </c>
      <c r="BM1043" s="63" t="s">
        <v>357</v>
      </c>
      <c r="BN1043" s="63" t="s">
        <v>365</v>
      </c>
      <c r="BO1043" s="86" t="str">
        <f t="shared" si="32"/>
        <v>FARALAKO BALANDOUGOUBA</v>
      </c>
      <c r="BP1043" s="111">
        <v>125</v>
      </c>
    </row>
    <row r="1044" spans="3:68" x14ac:dyDescent="0.2">
      <c r="C1044" s="7" t="s">
        <v>36</v>
      </c>
      <c r="D1044" s="7" t="s">
        <v>23</v>
      </c>
      <c r="E1044" s="1" t="str">
        <f t="shared" si="33"/>
        <v>Siguiri Kindia</v>
      </c>
      <c r="F1044" s="7">
        <v>683</v>
      </c>
      <c r="BM1044" s="63" t="s">
        <v>357</v>
      </c>
      <c r="BN1044" s="63" t="s">
        <v>366</v>
      </c>
      <c r="BO1044" s="86" t="str">
        <f t="shared" si="32"/>
        <v>FARALAKO SANSANDO</v>
      </c>
      <c r="BP1044" s="111">
        <v>122</v>
      </c>
    </row>
    <row r="1045" spans="3:68" ht="16" x14ac:dyDescent="0.2">
      <c r="C1045" s="7" t="s">
        <v>36</v>
      </c>
      <c r="D1045" s="7" t="s">
        <v>24</v>
      </c>
      <c r="E1045" s="1" t="str">
        <f t="shared" si="33"/>
        <v>Siguiri Kissidgou</v>
      </c>
      <c r="F1045" s="7">
        <v>325</v>
      </c>
      <c r="BM1045" s="63" t="s">
        <v>370</v>
      </c>
      <c r="BN1045" s="63" t="s">
        <v>432</v>
      </c>
      <c r="BO1045" s="86" t="str">
        <f t="shared" si="32"/>
        <v>BARO KOUROUSSA COMMUNE</v>
      </c>
      <c r="BP1045" s="110">
        <v>45</v>
      </c>
    </row>
    <row r="1046" spans="3:68" ht="16" x14ac:dyDescent="0.2">
      <c r="C1046" s="7" t="s">
        <v>36</v>
      </c>
      <c r="D1046" s="7" t="s">
        <v>25</v>
      </c>
      <c r="E1046" s="1" t="str">
        <f t="shared" si="33"/>
        <v>Siguiri Koubia</v>
      </c>
      <c r="F1046" s="7">
        <v>745</v>
      </c>
      <c r="BM1046" s="63" t="s">
        <v>370</v>
      </c>
      <c r="BN1046" s="63" t="s">
        <v>369</v>
      </c>
      <c r="BO1046" s="86" t="str">
        <f t="shared" si="32"/>
        <v>BARO BALATO</v>
      </c>
      <c r="BP1046" s="110">
        <v>35</v>
      </c>
    </row>
    <row r="1047" spans="3:68" ht="16" x14ac:dyDescent="0.2">
      <c r="C1047" s="7" t="s">
        <v>36</v>
      </c>
      <c r="D1047" s="7" t="s">
        <v>26</v>
      </c>
      <c r="E1047" s="1" t="str">
        <f t="shared" si="33"/>
        <v>Siguiri Koundara</v>
      </c>
      <c r="F1047" s="7">
        <v>950</v>
      </c>
      <c r="BM1047" s="63" t="s">
        <v>370</v>
      </c>
      <c r="BN1047" s="63" t="s">
        <v>370</v>
      </c>
      <c r="BO1047" s="86" t="str">
        <f t="shared" si="32"/>
        <v>BARO BARO</v>
      </c>
      <c r="BP1047" s="109"/>
    </row>
    <row r="1048" spans="3:68" ht="16" x14ac:dyDescent="0.2">
      <c r="C1048" s="7" t="s">
        <v>36</v>
      </c>
      <c r="D1048" s="7" t="s">
        <v>27</v>
      </c>
      <c r="E1048" s="1" t="str">
        <f t="shared" si="33"/>
        <v>Siguiri Kouroussa</v>
      </c>
      <c r="F1048" s="7">
        <v>225</v>
      </c>
      <c r="BM1048" s="63" t="s">
        <v>370</v>
      </c>
      <c r="BN1048" s="63" t="s">
        <v>371</v>
      </c>
      <c r="BO1048" s="86" t="str">
        <f t="shared" si="32"/>
        <v>BARO CISSELA</v>
      </c>
      <c r="BP1048" s="110">
        <v>140</v>
      </c>
    </row>
    <row r="1049" spans="3:68" ht="16" x14ac:dyDescent="0.2">
      <c r="C1049" s="7" t="s">
        <v>36</v>
      </c>
      <c r="D1049" s="7" t="s">
        <v>28</v>
      </c>
      <c r="E1049" s="1" t="str">
        <f t="shared" si="33"/>
        <v>Siguiri Labé</v>
      </c>
      <c r="F1049" s="7">
        <v>685</v>
      </c>
      <c r="BM1049" s="63" t="s">
        <v>370</v>
      </c>
      <c r="BN1049" s="63" t="s">
        <v>372</v>
      </c>
      <c r="BO1049" s="86" t="str">
        <f t="shared" si="32"/>
        <v>BARO DOUAKO</v>
      </c>
      <c r="BP1049" s="110">
        <v>175</v>
      </c>
    </row>
    <row r="1050" spans="3:68" ht="16" x14ac:dyDescent="0.2">
      <c r="C1050" s="7" t="s">
        <v>36</v>
      </c>
      <c r="D1050" s="7" t="s">
        <v>29</v>
      </c>
      <c r="E1050" s="1" t="str">
        <f t="shared" si="33"/>
        <v>Siguiri Lélouma</v>
      </c>
      <c r="F1050" s="7">
        <v>755</v>
      </c>
      <c r="BM1050" s="63" t="s">
        <v>370</v>
      </c>
      <c r="BN1050" s="63" t="s">
        <v>373</v>
      </c>
      <c r="BO1050" s="86" t="str">
        <f t="shared" si="32"/>
        <v>BARO KINIERO</v>
      </c>
      <c r="BP1050" s="110">
        <v>95</v>
      </c>
    </row>
    <row r="1051" spans="3:68" ht="16" x14ac:dyDescent="0.2">
      <c r="C1051" s="7" t="s">
        <v>36</v>
      </c>
      <c r="D1051" s="7" t="s">
        <v>30</v>
      </c>
      <c r="E1051" s="1" t="str">
        <f t="shared" si="33"/>
        <v xml:space="preserve">Siguiri Lola </v>
      </c>
      <c r="F1051" s="7">
        <v>565</v>
      </c>
      <c r="BM1051" s="63" t="s">
        <v>370</v>
      </c>
      <c r="BN1051" s="63" t="s">
        <v>374</v>
      </c>
      <c r="BO1051" s="86" t="str">
        <f t="shared" si="32"/>
        <v>BARO DOURA</v>
      </c>
      <c r="BP1051" s="110">
        <v>38</v>
      </c>
    </row>
    <row r="1052" spans="3:68" ht="16" x14ac:dyDescent="0.2">
      <c r="C1052" s="7" t="s">
        <v>36</v>
      </c>
      <c r="D1052" s="7" t="s">
        <v>31</v>
      </c>
      <c r="E1052" s="1" t="str">
        <f t="shared" si="33"/>
        <v>Siguiri Macenta</v>
      </c>
      <c r="F1052" s="7">
        <v>410</v>
      </c>
      <c r="BM1052" s="63" t="s">
        <v>370</v>
      </c>
      <c r="BN1052" s="63" t="s">
        <v>375</v>
      </c>
      <c r="BO1052" s="86" t="str">
        <f t="shared" si="32"/>
        <v>BARO KOMOLA</v>
      </c>
      <c r="BP1052" s="110">
        <v>180</v>
      </c>
    </row>
    <row r="1053" spans="3:68" ht="16" x14ac:dyDescent="0.2">
      <c r="C1053" s="7" t="s">
        <v>36</v>
      </c>
      <c r="D1053" s="7" t="s">
        <v>32</v>
      </c>
      <c r="E1053" s="1" t="str">
        <f t="shared" si="33"/>
        <v>Siguiri Mali</v>
      </c>
      <c r="F1053" s="7">
        <v>805</v>
      </c>
      <c r="BM1053" s="63" t="s">
        <v>370</v>
      </c>
      <c r="BN1053" s="63" t="s">
        <v>376</v>
      </c>
      <c r="BO1053" s="86" t="str">
        <f t="shared" si="32"/>
        <v>BARO SANGUIANA</v>
      </c>
      <c r="BP1053" s="110">
        <v>85</v>
      </c>
    </row>
    <row r="1054" spans="3:68" ht="16" x14ac:dyDescent="0.2">
      <c r="C1054" s="7" t="s">
        <v>36</v>
      </c>
      <c r="D1054" s="7" t="s">
        <v>33</v>
      </c>
      <c r="E1054" s="1" t="str">
        <f t="shared" si="33"/>
        <v>Siguiri Mamou</v>
      </c>
      <c r="F1054" s="7">
        <v>545</v>
      </c>
      <c r="BM1054" s="63" t="s">
        <v>370</v>
      </c>
      <c r="BN1054" s="85" t="s">
        <v>377</v>
      </c>
      <c r="BO1054" s="86" t="str">
        <f t="shared" si="32"/>
        <v>BARO Babila</v>
      </c>
      <c r="BP1054" s="110">
        <v>22</v>
      </c>
    </row>
    <row r="1055" spans="3:68" ht="16" x14ac:dyDescent="0.2">
      <c r="C1055" s="7" t="s">
        <v>36</v>
      </c>
      <c r="D1055" s="7" t="s">
        <v>34</v>
      </c>
      <c r="E1055" s="1" t="str">
        <f t="shared" si="33"/>
        <v>Siguiri Mandiana</v>
      </c>
      <c r="F1055" s="7">
        <v>215</v>
      </c>
      <c r="BM1055" s="63" t="s">
        <v>370</v>
      </c>
      <c r="BN1055" s="85" t="s">
        <v>378</v>
      </c>
      <c r="BO1055" s="86" t="str">
        <f t="shared" si="32"/>
        <v>BARO Banfele</v>
      </c>
      <c r="BP1055" s="110">
        <v>93</v>
      </c>
    </row>
    <row r="1056" spans="3:68" ht="16" x14ac:dyDescent="0.2">
      <c r="C1056" s="7" t="s">
        <v>36</v>
      </c>
      <c r="D1056" s="7" t="s">
        <v>12</v>
      </c>
      <c r="E1056" s="1" t="str">
        <f t="shared" si="33"/>
        <v>Siguiri N'zerekoré</v>
      </c>
      <c r="F1056" s="7">
        <v>525</v>
      </c>
      <c r="BM1056" s="63" t="s">
        <v>370</v>
      </c>
      <c r="BN1056" s="85" t="s">
        <v>379</v>
      </c>
      <c r="BO1056" s="86" t="str">
        <f t="shared" si="32"/>
        <v>BARO Koumana</v>
      </c>
      <c r="BP1056" s="110">
        <v>17</v>
      </c>
    </row>
    <row r="1057" spans="3:68" ht="16" x14ac:dyDescent="0.2">
      <c r="C1057" s="7" t="s">
        <v>36</v>
      </c>
      <c r="D1057" s="7" t="s">
        <v>35</v>
      </c>
      <c r="E1057" s="1" t="str">
        <f t="shared" si="33"/>
        <v>Siguiri Pita</v>
      </c>
      <c r="F1057" s="7">
        <v>645</v>
      </c>
      <c r="BM1057" s="63" t="s">
        <v>371</v>
      </c>
      <c r="BN1057" s="63" t="s">
        <v>432</v>
      </c>
      <c r="BO1057" s="86" t="str">
        <f t="shared" si="32"/>
        <v>CISSELA KOUROUSSA COMMUNE</v>
      </c>
      <c r="BP1057" s="110">
        <v>95</v>
      </c>
    </row>
    <row r="1058" spans="3:68" ht="16" x14ac:dyDescent="0.2">
      <c r="C1058" s="7" t="s">
        <v>36</v>
      </c>
      <c r="D1058" s="7" t="s">
        <v>36</v>
      </c>
      <c r="E1058" s="1" t="str">
        <f t="shared" si="33"/>
        <v>Siguiri Siguiri</v>
      </c>
      <c r="F1058" s="7">
        <v>0</v>
      </c>
      <c r="BM1058" s="63" t="s">
        <v>371</v>
      </c>
      <c r="BN1058" s="63" t="s">
        <v>369</v>
      </c>
      <c r="BO1058" s="86" t="str">
        <f t="shared" si="32"/>
        <v>CISSELA BALATO</v>
      </c>
      <c r="BP1058" s="110">
        <v>135</v>
      </c>
    </row>
    <row r="1059" spans="3:68" ht="16" x14ac:dyDescent="0.2">
      <c r="C1059" s="7" t="s">
        <v>36</v>
      </c>
      <c r="D1059" s="7" t="s">
        <v>37</v>
      </c>
      <c r="E1059" s="1" t="str">
        <f t="shared" si="33"/>
        <v>Siguiri Télémilé</v>
      </c>
      <c r="F1059" s="7">
        <v>320</v>
      </c>
      <c r="BM1059" s="63" t="s">
        <v>371</v>
      </c>
      <c r="BN1059" s="63" t="s">
        <v>370</v>
      </c>
      <c r="BO1059" s="86" t="str">
        <f t="shared" si="32"/>
        <v>CISSELA BARO</v>
      </c>
      <c r="BP1059" s="110">
        <v>133</v>
      </c>
    </row>
    <row r="1060" spans="3:68" ht="16" x14ac:dyDescent="0.2">
      <c r="C1060" s="7" t="s">
        <v>36</v>
      </c>
      <c r="D1060" s="7" t="s">
        <v>2</v>
      </c>
      <c r="E1060" s="1" t="str">
        <f t="shared" si="33"/>
        <v>Siguiri Tougué</v>
      </c>
      <c r="F1060" s="7">
        <v>770</v>
      </c>
      <c r="BM1060" s="63" t="s">
        <v>371</v>
      </c>
      <c r="BN1060" s="63" t="s">
        <v>371</v>
      </c>
      <c r="BO1060" s="86" t="str">
        <f t="shared" si="32"/>
        <v>CISSELA CISSELA</v>
      </c>
      <c r="BP1060" s="109"/>
    </row>
    <row r="1061" spans="3:68" ht="16" x14ac:dyDescent="0.2">
      <c r="C1061" s="7" t="s">
        <v>36</v>
      </c>
      <c r="D1061" s="7" t="s">
        <v>38</v>
      </c>
      <c r="E1061" s="1" t="str">
        <f t="shared" si="33"/>
        <v>Siguiri Yomou</v>
      </c>
      <c r="F1061" s="7">
        <v>590</v>
      </c>
      <c r="BM1061" s="63" t="s">
        <v>371</v>
      </c>
      <c r="BN1061" s="63" t="s">
        <v>372</v>
      </c>
      <c r="BO1061" s="86" t="str">
        <f t="shared" si="32"/>
        <v>CISSELA DOUAKO</v>
      </c>
      <c r="BP1061" s="110">
        <v>230</v>
      </c>
    </row>
    <row r="1062" spans="3:68" ht="16" x14ac:dyDescent="0.2">
      <c r="C1062" s="7" t="s">
        <v>37</v>
      </c>
      <c r="D1062" s="1" t="s">
        <v>1</v>
      </c>
      <c r="E1062" s="1" t="str">
        <f t="shared" si="33"/>
        <v>Télémilé Conakry</v>
      </c>
      <c r="F1062" s="7">
        <v>265</v>
      </c>
      <c r="BM1062" s="63" t="s">
        <v>371</v>
      </c>
      <c r="BN1062" s="63" t="s">
        <v>373</v>
      </c>
      <c r="BO1062" s="86" t="str">
        <f t="shared" si="32"/>
        <v>CISSELA KINIERO</v>
      </c>
      <c r="BP1062" s="110">
        <v>150</v>
      </c>
    </row>
    <row r="1063" spans="3:68" ht="16" x14ac:dyDescent="0.2">
      <c r="C1063" s="7" t="s">
        <v>37</v>
      </c>
      <c r="D1063" s="7" t="s">
        <v>3</v>
      </c>
      <c r="E1063" s="1" t="str">
        <f t="shared" si="33"/>
        <v>Télémilé Beyla</v>
      </c>
      <c r="F1063" s="7">
        <v>950</v>
      </c>
      <c r="BM1063" s="63" t="s">
        <v>371</v>
      </c>
      <c r="BN1063" s="63" t="s">
        <v>374</v>
      </c>
      <c r="BO1063" s="86" t="str">
        <f t="shared" si="32"/>
        <v>CISSELA DOURA</v>
      </c>
      <c r="BP1063" s="110">
        <v>152</v>
      </c>
    </row>
    <row r="1064" spans="3:68" ht="16" x14ac:dyDescent="0.2">
      <c r="C1064" s="7" t="s">
        <v>37</v>
      </c>
      <c r="D1064" s="7" t="s">
        <v>4</v>
      </c>
      <c r="E1064" s="1" t="str">
        <f t="shared" si="33"/>
        <v>Télémilé Boffa</v>
      </c>
      <c r="F1064" s="7">
        <v>348</v>
      </c>
      <c r="BM1064" s="63" t="s">
        <v>371</v>
      </c>
      <c r="BN1064" s="63" t="s">
        <v>375</v>
      </c>
      <c r="BO1064" s="86" t="str">
        <f t="shared" si="32"/>
        <v>CISSELA KOMOLA</v>
      </c>
      <c r="BP1064" s="110">
        <v>45</v>
      </c>
    </row>
    <row r="1065" spans="3:68" ht="16" x14ac:dyDescent="0.2">
      <c r="C1065" s="7" t="s">
        <v>37</v>
      </c>
      <c r="D1065" s="7" t="s">
        <v>5</v>
      </c>
      <c r="E1065" s="1" t="str">
        <f t="shared" si="33"/>
        <v>Télémilé Boké</v>
      </c>
      <c r="F1065" s="7">
        <v>502</v>
      </c>
      <c r="BM1065" s="63" t="s">
        <v>371</v>
      </c>
      <c r="BN1065" s="63" t="s">
        <v>376</v>
      </c>
      <c r="BO1065" s="86" t="str">
        <f t="shared" si="32"/>
        <v>CISSELA SANGUIANA</v>
      </c>
      <c r="BP1065" s="110">
        <v>55</v>
      </c>
    </row>
    <row r="1066" spans="3:68" ht="16" x14ac:dyDescent="0.2">
      <c r="C1066" s="7" t="s">
        <v>37</v>
      </c>
      <c r="D1066" s="7" t="s">
        <v>6</v>
      </c>
      <c r="E1066" s="1" t="str">
        <f t="shared" si="33"/>
        <v>Télémilé Coyah</v>
      </c>
      <c r="F1066" s="7">
        <v>224</v>
      </c>
      <c r="BM1066" s="63" t="s">
        <v>371</v>
      </c>
      <c r="BN1066" s="85" t="s">
        <v>377</v>
      </c>
      <c r="BO1066" s="86" t="str">
        <f t="shared" si="32"/>
        <v>CISSELA Babila</v>
      </c>
      <c r="BP1066" s="110">
        <v>113</v>
      </c>
    </row>
    <row r="1067" spans="3:68" ht="16" x14ac:dyDescent="0.2">
      <c r="C1067" s="7" t="s">
        <v>37</v>
      </c>
      <c r="D1067" s="7" t="s">
        <v>8</v>
      </c>
      <c r="E1067" s="1" t="str">
        <f t="shared" si="33"/>
        <v>Télémilé Dabola</v>
      </c>
      <c r="F1067" s="7">
        <v>430</v>
      </c>
      <c r="BM1067" s="63" t="s">
        <v>371</v>
      </c>
      <c r="BN1067" s="85" t="s">
        <v>378</v>
      </c>
      <c r="BO1067" s="86" t="str">
        <f t="shared" si="32"/>
        <v>CISSELA Banfele</v>
      </c>
      <c r="BP1067" s="110">
        <v>170</v>
      </c>
    </row>
    <row r="1068" spans="3:68" ht="16" x14ac:dyDescent="0.2">
      <c r="C1068" s="7" t="s">
        <v>37</v>
      </c>
      <c r="D1068" s="7" t="s">
        <v>9</v>
      </c>
      <c r="E1068" s="1" t="str">
        <f t="shared" si="33"/>
        <v>Télémilé Dalaba</v>
      </c>
      <c r="F1068" s="7">
        <v>325</v>
      </c>
      <c r="BM1068" s="63" t="s">
        <v>371</v>
      </c>
      <c r="BN1068" s="85" t="s">
        <v>379</v>
      </c>
      <c r="BO1068" s="86" t="str">
        <f t="shared" si="32"/>
        <v>CISSELA Koumana</v>
      </c>
      <c r="BP1068" s="110">
        <v>121</v>
      </c>
    </row>
    <row r="1069" spans="3:68" x14ac:dyDescent="0.2">
      <c r="C1069" s="7" t="s">
        <v>37</v>
      </c>
      <c r="D1069" s="7" t="s">
        <v>10</v>
      </c>
      <c r="E1069" s="1" t="str">
        <f t="shared" si="33"/>
        <v>Télémilé Dinguiraye</v>
      </c>
      <c r="F1069" s="7">
        <v>545</v>
      </c>
      <c r="BM1069" s="63" t="s">
        <v>367</v>
      </c>
      <c r="BN1069" s="63" t="s">
        <v>431</v>
      </c>
      <c r="BO1069" s="86" t="str">
        <f t="shared" si="32"/>
        <v>KANTOUMANIA MANDIANA COMMUNE</v>
      </c>
      <c r="BP1069" s="111">
        <v>25</v>
      </c>
    </row>
    <row r="1070" spans="3:68" x14ac:dyDescent="0.2">
      <c r="C1070" s="7" t="s">
        <v>37</v>
      </c>
      <c r="D1070" s="7" t="s">
        <v>13</v>
      </c>
      <c r="E1070" s="1" t="str">
        <f t="shared" si="33"/>
        <v>Télémilé Dubréka</v>
      </c>
      <c r="F1070" s="7">
        <v>232</v>
      </c>
      <c r="BM1070" s="63" t="s">
        <v>367</v>
      </c>
      <c r="BN1070" s="63" t="s">
        <v>357</v>
      </c>
      <c r="BO1070" s="86" t="str">
        <f t="shared" si="32"/>
        <v>KANTOUMANIA FARALAKO</v>
      </c>
      <c r="BP1070" s="111">
        <v>28</v>
      </c>
    </row>
    <row r="1071" spans="3:68" x14ac:dyDescent="0.2">
      <c r="C1071" s="7" t="s">
        <v>37</v>
      </c>
      <c r="D1071" s="7" t="s">
        <v>14</v>
      </c>
      <c r="E1071" s="1" t="str">
        <f t="shared" si="33"/>
        <v>Télémilé Faranah</v>
      </c>
      <c r="F1071" s="7">
        <v>460</v>
      </c>
      <c r="BM1071" s="63" t="s">
        <v>367</v>
      </c>
      <c r="BN1071" s="63" t="s">
        <v>367</v>
      </c>
      <c r="BO1071" s="86" t="str">
        <f t="shared" si="32"/>
        <v>KANTOUMANIA KANTOUMANIA</v>
      </c>
      <c r="BP1071" s="112"/>
    </row>
    <row r="1072" spans="3:68" x14ac:dyDescent="0.2">
      <c r="C1072" s="7" t="s">
        <v>37</v>
      </c>
      <c r="D1072" s="7" t="s">
        <v>15</v>
      </c>
      <c r="E1072" s="1" t="str">
        <f t="shared" si="33"/>
        <v>Télémilé Forécaria</v>
      </c>
      <c r="F1072" s="7">
        <v>274</v>
      </c>
      <c r="BM1072" s="63" t="s">
        <v>367</v>
      </c>
      <c r="BN1072" s="63" t="s">
        <v>359</v>
      </c>
      <c r="BO1072" s="86" t="str">
        <f t="shared" si="32"/>
        <v>KANTOUMANIA MORODOU</v>
      </c>
      <c r="BP1072" s="111">
        <v>50</v>
      </c>
    </row>
    <row r="1073" spans="3:68" x14ac:dyDescent="0.2">
      <c r="C1073" s="7" t="s">
        <v>37</v>
      </c>
      <c r="D1073" s="7" t="s">
        <v>17</v>
      </c>
      <c r="E1073" s="1" t="str">
        <f t="shared" si="33"/>
        <v>Télémilé Fria</v>
      </c>
      <c r="F1073" s="7">
        <v>364</v>
      </c>
      <c r="BM1073" s="63" t="s">
        <v>367</v>
      </c>
      <c r="BN1073" s="63" t="s">
        <v>360</v>
      </c>
      <c r="BO1073" s="86" t="str">
        <f t="shared" si="32"/>
        <v>KANTOUMANIA KOUNDIAN</v>
      </c>
      <c r="BP1073" s="111">
        <v>100</v>
      </c>
    </row>
    <row r="1074" spans="3:68" x14ac:dyDescent="0.2">
      <c r="C1074" s="7" t="s">
        <v>37</v>
      </c>
      <c r="D1074" s="7" t="s">
        <v>18</v>
      </c>
      <c r="E1074" s="1" t="str">
        <f t="shared" si="33"/>
        <v>Télémilé Gaoual</v>
      </c>
      <c r="F1074" s="7">
        <v>130</v>
      </c>
      <c r="BM1074" s="63" t="s">
        <v>367</v>
      </c>
      <c r="BN1074" s="63" t="s">
        <v>361</v>
      </c>
      <c r="BO1074" s="86" t="str">
        <f t="shared" si="32"/>
        <v>KANTOUMANIA KINIERAN</v>
      </c>
      <c r="BP1074" s="111">
        <v>117</v>
      </c>
    </row>
    <row r="1075" spans="3:68" x14ac:dyDescent="0.2">
      <c r="C1075" s="7" t="s">
        <v>37</v>
      </c>
      <c r="D1075" s="7" t="s">
        <v>19</v>
      </c>
      <c r="E1075" s="1" t="str">
        <f t="shared" si="33"/>
        <v>Télémilé Gueckedou</v>
      </c>
      <c r="F1075" s="7">
        <v>674</v>
      </c>
      <c r="BM1075" s="63" t="s">
        <v>367</v>
      </c>
      <c r="BN1075" s="63" t="s">
        <v>362</v>
      </c>
      <c r="BO1075" s="86" t="str">
        <f t="shared" si="32"/>
        <v>KANTOUMANIA KONDIANAKORO</v>
      </c>
      <c r="BP1075" s="111">
        <v>112</v>
      </c>
    </row>
    <row r="1076" spans="3:68" x14ac:dyDescent="0.2">
      <c r="C1076" s="7" t="s">
        <v>37</v>
      </c>
      <c r="D1076" s="7" t="s">
        <v>20</v>
      </c>
      <c r="E1076" s="1" t="str">
        <f t="shared" si="33"/>
        <v>Télémilé Kankan</v>
      </c>
      <c r="F1076" s="7">
        <v>690</v>
      </c>
      <c r="BM1076" s="63" t="s">
        <v>367</v>
      </c>
      <c r="BN1076" s="63" t="s">
        <v>317</v>
      </c>
      <c r="BO1076" s="86" t="str">
        <f t="shared" si="32"/>
        <v>KANTOUMANIA DIALAKORO</v>
      </c>
      <c r="BP1076" s="111">
        <v>165</v>
      </c>
    </row>
    <row r="1077" spans="3:68" x14ac:dyDescent="0.2">
      <c r="C1077" s="7" t="s">
        <v>37</v>
      </c>
      <c r="D1077" s="7" t="s">
        <v>22</v>
      </c>
      <c r="E1077" s="1" t="str">
        <f t="shared" si="33"/>
        <v>Télémilé Kérouané</v>
      </c>
      <c r="F1077" s="7">
        <v>835</v>
      </c>
      <c r="BM1077" s="63" t="s">
        <v>367</v>
      </c>
      <c r="BN1077" s="63" t="s">
        <v>363</v>
      </c>
      <c r="BO1077" s="86" t="str">
        <f t="shared" si="32"/>
        <v>KANTOUMANIA SALADOU</v>
      </c>
      <c r="BP1077" s="111">
        <v>62</v>
      </c>
    </row>
    <row r="1078" spans="3:68" x14ac:dyDescent="0.2">
      <c r="C1078" s="7" t="s">
        <v>37</v>
      </c>
      <c r="D1078" s="7" t="s">
        <v>23</v>
      </c>
      <c r="E1078" s="1" t="str">
        <f t="shared" si="33"/>
        <v>Télémilé Kindia</v>
      </c>
      <c r="F1078" s="7">
        <v>137</v>
      </c>
      <c r="BM1078" s="63" t="s">
        <v>367</v>
      </c>
      <c r="BN1078" s="63" t="s">
        <v>364</v>
      </c>
      <c r="BO1078" s="86" t="str">
        <f t="shared" si="32"/>
        <v>KANTOUMANIA NIANTANINA</v>
      </c>
      <c r="BP1078" s="111">
        <v>90</v>
      </c>
    </row>
    <row r="1079" spans="3:68" x14ac:dyDescent="0.2">
      <c r="C1079" s="7" t="s">
        <v>37</v>
      </c>
      <c r="D1079" s="7" t="s">
        <v>24</v>
      </c>
      <c r="E1079" s="1" t="str">
        <f t="shared" si="33"/>
        <v>Télémilé Kissidgou</v>
      </c>
      <c r="F1079" s="7">
        <v>594</v>
      </c>
      <c r="BM1079" s="63" t="s">
        <v>367</v>
      </c>
      <c r="BN1079" s="63" t="s">
        <v>365</v>
      </c>
      <c r="BO1079" s="86" t="str">
        <f t="shared" si="32"/>
        <v>KANTOUMANIA BALANDOUGOUBA</v>
      </c>
      <c r="BP1079" s="111">
        <v>153</v>
      </c>
    </row>
    <row r="1080" spans="3:68" x14ac:dyDescent="0.2">
      <c r="C1080" s="7" t="s">
        <v>37</v>
      </c>
      <c r="D1080" s="7" t="s">
        <v>25</v>
      </c>
      <c r="E1080" s="1" t="str">
        <f t="shared" si="33"/>
        <v>Télémilé Koubia</v>
      </c>
      <c r="F1080" s="7">
        <v>475</v>
      </c>
      <c r="BM1080" s="63" t="s">
        <v>367</v>
      </c>
      <c r="BN1080" s="63" t="s">
        <v>366</v>
      </c>
      <c r="BO1080" s="86" t="str">
        <f t="shared" si="32"/>
        <v>KANTOUMANIA SANSANDO</v>
      </c>
      <c r="BP1080" s="111">
        <v>150</v>
      </c>
    </row>
    <row r="1081" spans="3:68" x14ac:dyDescent="0.2">
      <c r="C1081" s="7" t="s">
        <v>37</v>
      </c>
      <c r="D1081" s="7" t="s">
        <v>26</v>
      </c>
      <c r="E1081" s="1" t="str">
        <f t="shared" si="33"/>
        <v>Télémilé Koundara</v>
      </c>
      <c r="F1081" s="7">
        <v>249</v>
      </c>
      <c r="BM1081" s="63" t="s">
        <v>359</v>
      </c>
      <c r="BN1081" s="63" t="s">
        <v>431</v>
      </c>
      <c r="BO1081" s="86" t="str">
        <f t="shared" si="32"/>
        <v>MORODOU MANDIANA COMMUNE</v>
      </c>
      <c r="BP1081" s="111">
        <v>25</v>
      </c>
    </row>
    <row r="1082" spans="3:68" x14ac:dyDescent="0.2">
      <c r="C1082" s="7" t="s">
        <v>37</v>
      </c>
      <c r="D1082" s="7" t="s">
        <v>27</v>
      </c>
      <c r="E1082" s="1" t="str">
        <f t="shared" si="33"/>
        <v>Télémilé Kouroussa</v>
      </c>
      <c r="F1082" s="7">
        <v>595</v>
      </c>
      <c r="BM1082" s="63" t="s">
        <v>359</v>
      </c>
      <c r="BN1082" s="63" t="s">
        <v>357</v>
      </c>
      <c r="BO1082" s="86" t="str">
        <f t="shared" si="32"/>
        <v>MORODOU FARALAKO</v>
      </c>
      <c r="BP1082" s="111">
        <v>22</v>
      </c>
    </row>
    <row r="1083" spans="3:68" x14ac:dyDescent="0.2">
      <c r="C1083" s="7" t="s">
        <v>37</v>
      </c>
      <c r="D1083" s="7" t="s">
        <v>28</v>
      </c>
      <c r="E1083" s="1" t="str">
        <f t="shared" si="33"/>
        <v>Télémilé Labé</v>
      </c>
      <c r="F1083" s="7">
        <v>415</v>
      </c>
      <c r="BM1083" s="63" t="s">
        <v>359</v>
      </c>
      <c r="BN1083" s="63" t="s">
        <v>367</v>
      </c>
      <c r="BO1083" s="86" t="str">
        <f t="shared" si="32"/>
        <v>MORODOU KANTOUMANIA</v>
      </c>
      <c r="BP1083" s="111">
        <v>50</v>
      </c>
    </row>
    <row r="1084" spans="3:68" x14ac:dyDescent="0.2">
      <c r="C1084" s="7" t="s">
        <v>37</v>
      </c>
      <c r="D1084" s="7" t="s">
        <v>29</v>
      </c>
      <c r="E1084" s="1" t="str">
        <f t="shared" si="33"/>
        <v>Télémilé Lélouma</v>
      </c>
      <c r="F1084" s="7">
        <v>485</v>
      </c>
      <c r="BM1084" s="63" t="s">
        <v>359</v>
      </c>
      <c r="BN1084" s="63" t="s">
        <v>359</v>
      </c>
      <c r="BO1084" s="86" t="str">
        <f t="shared" si="32"/>
        <v>MORODOU MORODOU</v>
      </c>
      <c r="BP1084" s="112"/>
    </row>
    <row r="1085" spans="3:68" x14ac:dyDescent="0.2">
      <c r="C1085" s="7" t="s">
        <v>37</v>
      </c>
      <c r="D1085" s="7" t="s">
        <v>30</v>
      </c>
      <c r="E1085" s="1" t="str">
        <f t="shared" si="33"/>
        <v xml:space="preserve">Télémilé Lola </v>
      </c>
      <c r="F1085" s="7">
        <v>964</v>
      </c>
      <c r="BM1085" s="63" t="s">
        <v>359</v>
      </c>
      <c r="BN1085" s="63" t="s">
        <v>360</v>
      </c>
      <c r="BO1085" s="86" t="str">
        <f t="shared" si="32"/>
        <v>MORODOU KOUNDIAN</v>
      </c>
      <c r="BP1085" s="111">
        <v>35</v>
      </c>
    </row>
    <row r="1086" spans="3:68" x14ac:dyDescent="0.2">
      <c r="C1086" s="7" t="s">
        <v>37</v>
      </c>
      <c r="D1086" s="7" t="s">
        <v>31</v>
      </c>
      <c r="E1086" s="1" t="str">
        <f t="shared" si="33"/>
        <v>Télémilé Macenta</v>
      </c>
      <c r="F1086" s="7">
        <v>774</v>
      </c>
      <c r="BM1086" s="63" t="s">
        <v>359</v>
      </c>
      <c r="BN1086" s="63" t="s">
        <v>361</v>
      </c>
      <c r="BO1086" s="86" t="str">
        <f t="shared" si="32"/>
        <v>MORODOU KINIERAN</v>
      </c>
      <c r="BP1086" s="111">
        <v>67</v>
      </c>
    </row>
    <row r="1087" spans="3:68" x14ac:dyDescent="0.2">
      <c r="C1087" s="7" t="s">
        <v>37</v>
      </c>
      <c r="D1087" s="7" t="s">
        <v>32</v>
      </c>
      <c r="E1087" s="1" t="str">
        <f t="shared" si="33"/>
        <v>Télémilé Mali</v>
      </c>
      <c r="F1087" s="7">
        <v>535</v>
      </c>
      <c r="BM1087" s="63" t="s">
        <v>359</v>
      </c>
      <c r="BN1087" s="63" t="s">
        <v>362</v>
      </c>
      <c r="BO1087" s="86" t="str">
        <f t="shared" si="32"/>
        <v>MORODOU KONDIANAKORO</v>
      </c>
      <c r="BP1087" s="111">
        <v>62</v>
      </c>
    </row>
    <row r="1088" spans="3:68" x14ac:dyDescent="0.2">
      <c r="C1088" s="7" t="s">
        <v>37</v>
      </c>
      <c r="D1088" s="7" t="s">
        <v>33</v>
      </c>
      <c r="E1088" s="1" t="str">
        <f t="shared" si="33"/>
        <v>Télémilé Mamou</v>
      </c>
      <c r="F1088" s="7">
        <v>275</v>
      </c>
      <c r="BM1088" s="63" t="s">
        <v>359</v>
      </c>
      <c r="BN1088" s="63" t="s">
        <v>317</v>
      </c>
      <c r="BO1088" s="86" t="str">
        <f t="shared" si="32"/>
        <v>MORODOU DIALAKORO</v>
      </c>
      <c r="BP1088" s="111">
        <v>115</v>
      </c>
    </row>
    <row r="1089" spans="3:68" x14ac:dyDescent="0.2">
      <c r="C1089" s="7" t="s">
        <v>37</v>
      </c>
      <c r="D1089" s="7" t="s">
        <v>34</v>
      </c>
      <c r="E1089" s="1" t="str">
        <f t="shared" si="33"/>
        <v>Télémilé Mandiana</v>
      </c>
      <c r="F1089" s="7">
        <v>775</v>
      </c>
      <c r="BM1089" s="63" t="s">
        <v>359</v>
      </c>
      <c r="BN1089" s="63" t="s">
        <v>363</v>
      </c>
      <c r="BO1089" s="86" t="str">
        <f t="shared" si="32"/>
        <v>MORODOU SALADOU</v>
      </c>
      <c r="BP1089" s="111">
        <v>112</v>
      </c>
    </row>
    <row r="1090" spans="3:68" x14ac:dyDescent="0.2">
      <c r="C1090" s="7" t="s">
        <v>37</v>
      </c>
      <c r="D1090" s="7" t="s">
        <v>12</v>
      </c>
      <c r="E1090" s="1" t="str">
        <f t="shared" si="33"/>
        <v>Télémilé N'zerekoré</v>
      </c>
      <c r="F1090" s="7">
        <v>924</v>
      </c>
      <c r="BM1090" s="63" t="s">
        <v>359</v>
      </c>
      <c r="BN1090" s="63" t="s">
        <v>364</v>
      </c>
      <c r="BO1090" s="86" t="str">
        <f t="shared" ref="BO1090:BO1153" si="34">CONCATENATE(BM1090," ",BN1090)</f>
        <v>MORODOU NIANTANINA</v>
      </c>
      <c r="BP1090" s="111">
        <v>90</v>
      </c>
    </row>
    <row r="1091" spans="3:68" x14ac:dyDescent="0.2">
      <c r="C1091" s="7" t="s">
        <v>37</v>
      </c>
      <c r="D1091" s="7" t="s">
        <v>35</v>
      </c>
      <c r="E1091" s="1" t="str">
        <f t="shared" si="33"/>
        <v>Télémilé Pita</v>
      </c>
      <c r="F1091" s="7">
        <v>375</v>
      </c>
      <c r="BM1091" s="63" t="s">
        <v>359</v>
      </c>
      <c r="BN1091" s="63" t="s">
        <v>365</v>
      </c>
      <c r="BO1091" s="86" t="str">
        <f t="shared" si="34"/>
        <v>MORODOU BALANDOUGOUBA</v>
      </c>
      <c r="BP1091" s="111">
        <v>103</v>
      </c>
    </row>
    <row r="1092" spans="3:68" x14ac:dyDescent="0.2">
      <c r="C1092" s="7" t="s">
        <v>37</v>
      </c>
      <c r="D1092" s="7" t="s">
        <v>36</v>
      </c>
      <c r="E1092" s="1" t="str">
        <f t="shared" si="33"/>
        <v>Télémilé Siguiri</v>
      </c>
      <c r="F1092" s="7">
        <v>320</v>
      </c>
      <c r="BM1092" s="63" t="s">
        <v>359</v>
      </c>
      <c r="BN1092" s="63" t="s">
        <v>366</v>
      </c>
      <c r="BO1092" s="86" t="str">
        <f t="shared" si="34"/>
        <v>MORODOU SANSANDO</v>
      </c>
      <c r="BP1092" s="111">
        <v>100</v>
      </c>
    </row>
    <row r="1093" spans="3:68" x14ac:dyDescent="0.2">
      <c r="C1093" s="7" t="s">
        <v>37</v>
      </c>
      <c r="D1093" s="7" t="s">
        <v>37</v>
      </c>
      <c r="E1093" s="1" t="str">
        <f t="shared" si="33"/>
        <v>Télémilé Télémilé</v>
      </c>
      <c r="F1093" s="7">
        <v>0</v>
      </c>
      <c r="BM1093" s="63" t="s">
        <v>360</v>
      </c>
      <c r="BN1093" s="63" t="s">
        <v>431</v>
      </c>
      <c r="BO1093" s="86" t="str">
        <f t="shared" si="34"/>
        <v>KOUNDIAN MANDIANA COMMUNE</v>
      </c>
      <c r="BP1093" s="111">
        <v>75</v>
      </c>
    </row>
    <row r="1094" spans="3:68" x14ac:dyDescent="0.2">
      <c r="C1094" s="7" t="s">
        <v>37</v>
      </c>
      <c r="D1094" s="7" t="s">
        <v>2</v>
      </c>
      <c r="E1094" s="1" t="str">
        <f t="shared" si="33"/>
        <v>Télémilé Tougué</v>
      </c>
      <c r="F1094" s="7">
        <v>500</v>
      </c>
      <c r="BM1094" s="63" t="s">
        <v>360</v>
      </c>
      <c r="BN1094" s="63" t="s">
        <v>357</v>
      </c>
      <c r="BO1094" s="86" t="str">
        <f t="shared" si="34"/>
        <v>KOUNDIAN FARALAKO</v>
      </c>
      <c r="BP1094" s="111">
        <v>72</v>
      </c>
    </row>
    <row r="1095" spans="3:68" x14ac:dyDescent="0.2">
      <c r="C1095" s="7" t="s">
        <v>37</v>
      </c>
      <c r="D1095" s="7" t="s">
        <v>38</v>
      </c>
      <c r="E1095" s="1" t="str">
        <f t="shared" si="33"/>
        <v>Télémilé Yomou</v>
      </c>
      <c r="F1095" s="7">
        <v>1150</v>
      </c>
      <c r="BM1095" s="63" t="s">
        <v>360</v>
      </c>
      <c r="BN1095" s="63" t="s">
        <v>367</v>
      </c>
      <c r="BO1095" s="86" t="str">
        <f t="shared" si="34"/>
        <v>KOUNDIAN KANTOUMANIA</v>
      </c>
      <c r="BP1095" s="111">
        <v>100</v>
      </c>
    </row>
    <row r="1096" spans="3:68" x14ac:dyDescent="0.2">
      <c r="C1096" s="7" t="s">
        <v>2</v>
      </c>
      <c r="D1096" s="1" t="s">
        <v>1</v>
      </c>
      <c r="E1096" s="1" t="str">
        <f t="shared" si="33"/>
        <v>Tougué Conakry</v>
      </c>
      <c r="F1096" s="7">
        <v>521</v>
      </c>
      <c r="BM1096" s="63" t="s">
        <v>360</v>
      </c>
      <c r="BN1096" s="63" t="s">
        <v>359</v>
      </c>
      <c r="BO1096" s="86" t="str">
        <f t="shared" si="34"/>
        <v>KOUNDIAN MORODOU</v>
      </c>
      <c r="BP1096" s="111">
        <v>35</v>
      </c>
    </row>
    <row r="1097" spans="3:68" x14ac:dyDescent="0.2">
      <c r="C1097" s="7" t="s">
        <v>2</v>
      </c>
      <c r="D1097" s="7" t="s">
        <v>3</v>
      </c>
      <c r="E1097" s="1" t="str">
        <f t="shared" ref="E1097:E1160" si="35">CONCATENATE(C1097," ",D1097)</f>
        <v>Tougué Beyla</v>
      </c>
      <c r="F1097" s="7">
        <v>900</v>
      </c>
      <c r="BM1097" s="63" t="s">
        <v>360</v>
      </c>
      <c r="BN1097" s="63" t="s">
        <v>360</v>
      </c>
      <c r="BO1097" s="86" t="str">
        <f t="shared" si="34"/>
        <v>KOUNDIAN KOUNDIAN</v>
      </c>
      <c r="BP1097" s="112"/>
    </row>
    <row r="1098" spans="3:68" x14ac:dyDescent="0.2">
      <c r="C1098" s="7" t="s">
        <v>2</v>
      </c>
      <c r="D1098" s="7" t="s">
        <v>4</v>
      </c>
      <c r="E1098" s="1" t="str">
        <f t="shared" si="35"/>
        <v>Tougué Boffa</v>
      </c>
      <c r="F1098" s="7">
        <v>574</v>
      </c>
      <c r="BM1098" s="63" t="s">
        <v>360</v>
      </c>
      <c r="BN1098" s="63" t="s">
        <v>361</v>
      </c>
      <c r="BO1098" s="86" t="str">
        <f t="shared" si="34"/>
        <v>KOUNDIAN KINIERAN</v>
      </c>
      <c r="BP1098" s="111">
        <v>17</v>
      </c>
    </row>
    <row r="1099" spans="3:68" x14ac:dyDescent="0.2">
      <c r="C1099" s="7" t="s">
        <v>2</v>
      </c>
      <c r="D1099" s="7" t="s">
        <v>5</v>
      </c>
      <c r="E1099" s="1" t="str">
        <f t="shared" si="35"/>
        <v>Tougué Boké</v>
      </c>
      <c r="F1099" s="7">
        <v>729</v>
      </c>
      <c r="BM1099" s="63" t="s">
        <v>360</v>
      </c>
      <c r="BN1099" s="63" t="s">
        <v>362</v>
      </c>
      <c r="BO1099" s="86" t="str">
        <f t="shared" si="34"/>
        <v>KOUNDIAN KONDIANAKORO</v>
      </c>
      <c r="BP1099" s="111">
        <v>132</v>
      </c>
    </row>
    <row r="1100" spans="3:68" x14ac:dyDescent="0.2">
      <c r="C1100" s="7" t="s">
        <v>2</v>
      </c>
      <c r="D1100" s="7" t="s">
        <v>6</v>
      </c>
      <c r="E1100" s="1" t="str">
        <f t="shared" si="35"/>
        <v>Tougué Coyah</v>
      </c>
      <c r="F1100" s="7">
        <v>450</v>
      </c>
      <c r="BM1100" s="63" t="s">
        <v>360</v>
      </c>
      <c r="BN1100" s="63" t="s">
        <v>317</v>
      </c>
      <c r="BO1100" s="86" t="str">
        <f t="shared" si="34"/>
        <v>KOUNDIAN DIALAKORO</v>
      </c>
      <c r="BP1100" s="111">
        <v>43</v>
      </c>
    </row>
    <row r="1101" spans="3:68" x14ac:dyDescent="0.2">
      <c r="C1101" s="7" t="s">
        <v>2</v>
      </c>
      <c r="D1101" s="7" t="s">
        <v>8</v>
      </c>
      <c r="E1101" s="1" t="str">
        <f t="shared" si="35"/>
        <v>Tougué Dabola</v>
      </c>
      <c r="F1101" s="7">
        <v>380</v>
      </c>
      <c r="BM1101" s="63" t="s">
        <v>360</v>
      </c>
      <c r="BN1101" s="63" t="s">
        <v>363</v>
      </c>
      <c r="BO1101" s="86" t="str">
        <f t="shared" si="34"/>
        <v>KOUNDIAN SALADOU</v>
      </c>
      <c r="BP1101" s="111">
        <v>162</v>
      </c>
    </row>
    <row r="1102" spans="3:68" x14ac:dyDescent="0.2">
      <c r="C1102" s="7" t="s">
        <v>2</v>
      </c>
      <c r="D1102" s="7" t="s">
        <v>9</v>
      </c>
      <c r="E1102" s="1" t="str">
        <f t="shared" si="35"/>
        <v>Tougué Dalaba</v>
      </c>
      <c r="F1102" s="7">
        <v>175</v>
      </c>
      <c r="BM1102" s="63" t="s">
        <v>360</v>
      </c>
      <c r="BN1102" s="63" t="s">
        <v>364</v>
      </c>
      <c r="BO1102" s="86" t="str">
        <f t="shared" si="34"/>
        <v>KOUNDIAN NIANTANINA</v>
      </c>
      <c r="BP1102" s="111">
        <v>140</v>
      </c>
    </row>
    <row r="1103" spans="3:68" x14ac:dyDescent="0.2">
      <c r="C1103" s="7" t="s">
        <v>2</v>
      </c>
      <c r="D1103" s="7" t="s">
        <v>10</v>
      </c>
      <c r="E1103" s="1" t="str">
        <f t="shared" si="35"/>
        <v>Tougué Dinguiraye</v>
      </c>
      <c r="F1103" s="7">
        <v>555</v>
      </c>
      <c r="BM1103" s="63" t="s">
        <v>360</v>
      </c>
      <c r="BN1103" s="63" t="s">
        <v>365</v>
      </c>
      <c r="BO1103" s="86" t="str">
        <f t="shared" si="34"/>
        <v>KOUNDIAN BALANDOUGOUBA</v>
      </c>
      <c r="BP1103" s="111">
        <v>90</v>
      </c>
    </row>
    <row r="1104" spans="3:68" x14ac:dyDescent="0.2">
      <c r="C1104" s="7" t="s">
        <v>2</v>
      </c>
      <c r="D1104" s="7" t="s">
        <v>13</v>
      </c>
      <c r="E1104" s="1" t="str">
        <f t="shared" si="35"/>
        <v>Tougué Dubréka</v>
      </c>
      <c r="F1104" s="7">
        <v>487</v>
      </c>
      <c r="BM1104" s="63" t="s">
        <v>360</v>
      </c>
      <c r="BN1104" s="63" t="s">
        <v>366</v>
      </c>
      <c r="BO1104" s="86" t="str">
        <f t="shared" si="34"/>
        <v>KOUNDIAN SANSANDO</v>
      </c>
      <c r="BP1104" s="111">
        <v>50</v>
      </c>
    </row>
    <row r="1105" spans="3:68" ht="16" x14ac:dyDescent="0.2">
      <c r="C1105" s="7" t="s">
        <v>2</v>
      </c>
      <c r="D1105" s="7" t="s">
        <v>14</v>
      </c>
      <c r="E1105" s="1" t="str">
        <f t="shared" si="35"/>
        <v>Tougué Faranah</v>
      </c>
      <c r="F1105" s="7">
        <v>410</v>
      </c>
      <c r="BM1105" s="63" t="s">
        <v>372</v>
      </c>
      <c r="BN1105" s="63" t="s">
        <v>432</v>
      </c>
      <c r="BO1105" s="86" t="str">
        <f t="shared" si="34"/>
        <v>DOUAKO KOUROUSSA COMMUNE</v>
      </c>
      <c r="BP1105" s="110">
        <v>135</v>
      </c>
    </row>
    <row r="1106" spans="3:68" ht="16" x14ac:dyDescent="0.2">
      <c r="C1106" s="7" t="s">
        <v>2</v>
      </c>
      <c r="D1106" s="7" t="s">
        <v>15</v>
      </c>
      <c r="E1106" s="1" t="str">
        <f t="shared" si="35"/>
        <v>Tougué Forécaria</v>
      </c>
      <c r="F1106" s="7">
        <v>500</v>
      </c>
      <c r="BM1106" s="63" t="s">
        <v>372</v>
      </c>
      <c r="BN1106" s="63" t="s">
        <v>369</v>
      </c>
      <c r="BO1106" s="86" t="str">
        <f t="shared" si="34"/>
        <v>DOUAKO BALATO</v>
      </c>
      <c r="BP1106" s="110">
        <v>175</v>
      </c>
    </row>
    <row r="1107" spans="3:68" ht="16" x14ac:dyDescent="0.2">
      <c r="C1107" s="7" t="s">
        <v>2</v>
      </c>
      <c r="D1107" s="7" t="s">
        <v>17</v>
      </c>
      <c r="E1107" s="1" t="str">
        <f t="shared" si="35"/>
        <v>Tougué Fria</v>
      </c>
      <c r="F1107" s="7">
        <v>590</v>
      </c>
      <c r="BM1107" s="63" t="s">
        <v>372</v>
      </c>
      <c r="BN1107" s="63" t="s">
        <v>370</v>
      </c>
      <c r="BO1107" s="86" t="str">
        <f t="shared" si="34"/>
        <v>DOUAKO BARO</v>
      </c>
      <c r="BP1107" s="110">
        <v>173</v>
      </c>
    </row>
    <row r="1108" spans="3:68" ht="16" x14ac:dyDescent="0.2">
      <c r="C1108" s="7" t="s">
        <v>2</v>
      </c>
      <c r="D1108" s="7" t="s">
        <v>18</v>
      </c>
      <c r="E1108" s="1" t="str">
        <f t="shared" si="35"/>
        <v>Tougué Gaoual</v>
      </c>
      <c r="F1108" s="7">
        <v>260</v>
      </c>
      <c r="BM1108" s="63" t="s">
        <v>372</v>
      </c>
      <c r="BN1108" s="63" t="s">
        <v>371</v>
      </c>
      <c r="BO1108" s="86" t="str">
        <f t="shared" si="34"/>
        <v>DOUAKO CISSELA</v>
      </c>
      <c r="BP1108" s="110">
        <v>230</v>
      </c>
    </row>
    <row r="1109" spans="3:68" ht="16" x14ac:dyDescent="0.2">
      <c r="C1109" s="7" t="s">
        <v>2</v>
      </c>
      <c r="D1109" s="7" t="s">
        <v>19</v>
      </c>
      <c r="E1109" s="1" t="str">
        <f t="shared" si="35"/>
        <v>Tougué Gueckedou</v>
      </c>
      <c r="F1109" s="7">
        <v>624</v>
      </c>
      <c r="BM1109" s="63" t="s">
        <v>372</v>
      </c>
      <c r="BN1109" s="63" t="s">
        <v>372</v>
      </c>
      <c r="BO1109" s="86" t="str">
        <f t="shared" si="34"/>
        <v>DOUAKO DOUAKO</v>
      </c>
      <c r="BP1109" s="109"/>
    </row>
    <row r="1110" spans="3:68" ht="16" x14ac:dyDescent="0.2">
      <c r="C1110" s="7" t="s">
        <v>2</v>
      </c>
      <c r="D1110" s="7" t="s">
        <v>20</v>
      </c>
      <c r="E1110" s="1" t="str">
        <f t="shared" si="35"/>
        <v>Tougué Kankan</v>
      </c>
      <c r="F1110" s="7">
        <v>640</v>
      </c>
      <c r="BM1110" s="63" t="s">
        <v>372</v>
      </c>
      <c r="BN1110" s="63" t="s">
        <v>373</v>
      </c>
      <c r="BO1110" s="86" t="str">
        <f t="shared" si="34"/>
        <v>DOUAKO KINIERO</v>
      </c>
      <c r="BP1110" s="110">
        <v>75</v>
      </c>
    </row>
    <row r="1111" spans="3:68" ht="16" x14ac:dyDescent="0.2">
      <c r="C1111" s="7" t="s">
        <v>2</v>
      </c>
      <c r="D1111" s="7" t="s">
        <v>22</v>
      </c>
      <c r="E1111" s="1" t="str">
        <f t="shared" si="35"/>
        <v>Tougué Kérouané</v>
      </c>
      <c r="F1111" s="7">
        <v>885</v>
      </c>
      <c r="BM1111" s="63" t="s">
        <v>372</v>
      </c>
      <c r="BN1111" s="63" t="s">
        <v>374</v>
      </c>
      <c r="BO1111" s="86" t="str">
        <f t="shared" si="34"/>
        <v>DOUAKO DOURA</v>
      </c>
      <c r="BP1111" s="110">
        <v>192</v>
      </c>
    </row>
    <row r="1112" spans="3:68" ht="16" x14ac:dyDescent="0.2">
      <c r="C1112" s="7" t="s">
        <v>2</v>
      </c>
      <c r="D1112" s="7" t="s">
        <v>23</v>
      </c>
      <c r="E1112" s="1" t="str">
        <f t="shared" si="35"/>
        <v>Tougué Kindia</v>
      </c>
      <c r="F1112" s="7">
        <v>363</v>
      </c>
      <c r="BM1112" s="63" t="s">
        <v>372</v>
      </c>
      <c r="BN1112" s="63" t="s">
        <v>375</v>
      </c>
      <c r="BO1112" s="86" t="str">
        <f t="shared" si="34"/>
        <v>DOUAKO KOMOLA</v>
      </c>
      <c r="BP1112" s="110">
        <v>280</v>
      </c>
    </row>
    <row r="1113" spans="3:68" ht="16" x14ac:dyDescent="0.2">
      <c r="C1113" s="7" t="s">
        <v>2</v>
      </c>
      <c r="D1113" s="7" t="s">
        <v>24</v>
      </c>
      <c r="E1113" s="1" t="str">
        <f t="shared" si="35"/>
        <v>Tougué Kissidgou</v>
      </c>
      <c r="F1113" s="7">
        <v>544</v>
      </c>
      <c r="BM1113" s="63" t="s">
        <v>372</v>
      </c>
      <c r="BN1113" s="63" t="s">
        <v>376</v>
      </c>
      <c r="BO1113" s="86" t="str">
        <f t="shared" si="34"/>
        <v>DOUAKO SANGUIANA</v>
      </c>
      <c r="BP1113" s="110">
        <v>175</v>
      </c>
    </row>
    <row r="1114" spans="3:68" ht="16" x14ac:dyDescent="0.2">
      <c r="C1114" s="7" t="s">
        <v>2</v>
      </c>
      <c r="D1114" s="7" t="s">
        <v>25</v>
      </c>
      <c r="E1114" s="1" t="str">
        <f t="shared" si="35"/>
        <v>Tougué Koubia</v>
      </c>
      <c r="F1114" s="7">
        <v>145</v>
      </c>
      <c r="BM1114" s="63" t="s">
        <v>372</v>
      </c>
      <c r="BN1114" s="85" t="s">
        <v>377</v>
      </c>
      <c r="BO1114" s="86" t="str">
        <f t="shared" si="34"/>
        <v>DOUAKO Babila</v>
      </c>
      <c r="BP1114" s="110">
        <v>153</v>
      </c>
    </row>
    <row r="1115" spans="3:68" ht="16" x14ac:dyDescent="0.2">
      <c r="C1115" s="7" t="s">
        <v>2</v>
      </c>
      <c r="D1115" s="7" t="s">
        <v>26</v>
      </c>
      <c r="E1115" s="1" t="str">
        <f t="shared" si="35"/>
        <v>Tougué Koundara</v>
      </c>
      <c r="F1115" s="7">
        <v>350</v>
      </c>
      <c r="BM1115" s="63" t="s">
        <v>372</v>
      </c>
      <c r="BN1115" s="85" t="s">
        <v>378</v>
      </c>
      <c r="BO1115" s="86" t="str">
        <f t="shared" si="34"/>
        <v>DOUAKO Banfele</v>
      </c>
      <c r="BP1115" s="110">
        <v>60</v>
      </c>
    </row>
    <row r="1116" spans="3:68" ht="16" x14ac:dyDescent="0.2">
      <c r="C1116" s="7" t="s">
        <v>2</v>
      </c>
      <c r="D1116" s="7" t="s">
        <v>27</v>
      </c>
      <c r="E1116" s="1" t="str">
        <f t="shared" si="35"/>
        <v>Tougué Kouroussa</v>
      </c>
      <c r="F1116" s="7">
        <v>345</v>
      </c>
      <c r="BM1116" s="63" t="s">
        <v>372</v>
      </c>
      <c r="BN1116" s="85" t="s">
        <v>379</v>
      </c>
      <c r="BO1116" s="86" t="str">
        <f t="shared" si="34"/>
        <v>DOUAKO Koumana</v>
      </c>
      <c r="BP1116" s="110">
        <v>161</v>
      </c>
    </row>
    <row r="1117" spans="3:68" ht="16" x14ac:dyDescent="0.2">
      <c r="C1117" s="7" t="s">
        <v>2</v>
      </c>
      <c r="D1117" s="7" t="s">
        <v>28</v>
      </c>
      <c r="E1117" s="1" t="str">
        <f t="shared" si="35"/>
        <v>Tougué Labé</v>
      </c>
      <c r="F1117" s="7">
        <v>85</v>
      </c>
      <c r="BM1117" s="63" t="s">
        <v>373</v>
      </c>
      <c r="BN1117" s="63" t="s">
        <v>432</v>
      </c>
      <c r="BO1117" s="86" t="str">
        <f t="shared" si="34"/>
        <v>KINIERO KOUROUSSA COMMUNE</v>
      </c>
      <c r="BP1117" s="110">
        <v>55</v>
      </c>
    </row>
    <row r="1118" spans="3:68" ht="16" x14ac:dyDescent="0.2">
      <c r="C1118" s="7" t="s">
        <v>2</v>
      </c>
      <c r="D1118" s="7" t="s">
        <v>29</v>
      </c>
      <c r="E1118" s="1" t="str">
        <f t="shared" si="35"/>
        <v>Tougué Lélouma</v>
      </c>
      <c r="F1118" s="7">
        <v>115</v>
      </c>
      <c r="BM1118" s="63" t="s">
        <v>373</v>
      </c>
      <c r="BN1118" s="63" t="s">
        <v>369</v>
      </c>
      <c r="BO1118" s="86" t="str">
        <f t="shared" si="34"/>
        <v>KINIERO BALATO</v>
      </c>
      <c r="BP1118" s="110">
        <v>95</v>
      </c>
    </row>
    <row r="1119" spans="3:68" ht="16" x14ac:dyDescent="0.2">
      <c r="C1119" s="7" t="s">
        <v>2</v>
      </c>
      <c r="D1119" s="7" t="s">
        <v>30</v>
      </c>
      <c r="E1119" s="1" t="str">
        <f t="shared" si="35"/>
        <v xml:space="preserve">Tougué Lola </v>
      </c>
      <c r="F1119" s="7">
        <v>914</v>
      </c>
      <c r="BM1119" s="63" t="s">
        <v>373</v>
      </c>
      <c r="BN1119" s="63" t="s">
        <v>370</v>
      </c>
      <c r="BO1119" s="86" t="str">
        <f t="shared" si="34"/>
        <v>KINIERO BARO</v>
      </c>
      <c r="BP1119" s="110">
        <v>98</v>
      </c>
    </row>
    <row r="1120" spans="3:68" ht="16" x14ac:dyDescent="0.2">
      <c r="C1120" s="7" t="s">
        <v>2</v>
      </c>
      <c r="D1120" s="7" t="s">
        <v>31</v>
      </c>
      <c r="E1120" s="1" t="str">
        <f t="shared" si="35"/>
        <v>Tougué Macenta</v>
      </c>
      <c r="F1120" s="7">
        <v>724</v>
      </c>
      <c r="BM1120" s="63" t="s">
        <v>373</v>
      </c>
      <c r="BN1120" s="63" t="s">
        <v>371</v>
      </c>
      <c r="BO1120" s="86" t="str">
        <f t="shared" si="34"/>
        <v>KINIERO CISSELA</v>
      </c>
      <c r="BP1120" s="110">
        <v>150</v>
      </c>
    </row>
    <row r="1121" spans="3:68" ht="16" x14ac:dyDescent="0.2">
      <c r="C1121" s="7" t="s">
        <v>2</v>
      </c>
      <c r="D1121" s="7" t="s">
        <v>32</v>
      </c>
      <c r="E1121" s="1" t="str">
        <f t="shared" si="35"/>
        <v>Tougué Mali</v>
      </c>
      <c r="F1121" s="7">
        <v>205</v>
      </c>
      <c r="BM1121" s="63" t="s">
        <v>373</v>
      </c>
      <c r="BN1121" s="63" t="s">
        <v>372</v>
      </c>
      <c r="BO1121" s="86" t="str">
        <f t="shared" si="34"/>
        <v>KINIERO DOUAKO</v>
      </c>
      <c r="BP1121" s="110">
        <v>75</v>
      </c>
    </row>
    <row r="1122" spans="3:68" ht="16" x14ac:dyDescent="0.2">
      <c r="C1122" s="7" t="s">
        <v>2</v>
      </c>
      <c r="D1122" s="7" t="s">
        <v>33</v>
      </c>
      <c r="E1122" s="1" t="str">
        <f t="shared" si="35"/>
        <v>Tougué Mamou</v>
      </c>
      <c r="F1122" s="7">
        <v>225</v>
      </c>
      <c r="BM1122" s="63" t="s">
        <v>373</v>
      </c>
      <c r="BN1122" s="63" t="s">
        <v>373</v>
      </c>
      <c r="BO1122" s="86" t="str">
        <f t="shared" si="34"/>
        <v>KINIERO KINIERO</v>
      </c>
      <c r="BP1122" s="109"/>
    </row>
    <row r="1123" spans="3:68" ht="16" x14ac:dyDescent="0.2">
      <c r="C1123" s="7" t="s">
        <v>2</v>
      </c>
      <c r="D1123" s="7" t="s">
        <v>34</v>
      </c>
      <c r="E1123" s="1" t="str">
        <f t="shared" si="35"/>
        <v>Tougué Mandiana</v>
      </c>
      <c r="F1123" s="7">
        <v>725</v>
      </c>
      <c r="BM1123" s="63" t="s">
        <v>373</v>
      </c>
      <c r="BN1123" s="63" t="s">
        <v>374</v>
      </c>
      <c r="BO1123" s="86" t="str">
        <f t="shared" si="34"/>
        <v>KINIERO DOURA</v>
      </c>
      <c r="BP1123" s="110">
        <v>190</v>
      </c>
    </row>
    <row r="1124" spans="3:68" ht="16" x14ac:dyDescent="0.2">
      <c r="C1124" s="7" t="s">
        <v>2</v>
      </c>
      <c r="D1124" s="7" t="s">
        <v>12</v>
      </c>
      <c r="E1124" s="1" t="str">
        <f t="shared" si="35"/>
        <v>Tougué N'zerekoré</v>
      </c>
      <c r="F1124" s="7">
        <v>874</v>
      </c>
      <c r="BM1124" s="63" t="s">
        <v>373</v>
      </c>
      <c r="BN1124" s="63" t="s">
        <v>375</v>
      </c>
      <c r="BO1124" s="86" t="str">
        <f t="shared" si="34"/>
        <v>KINIERO KOMOLA</v>
      </c>
      <c r="BP1124" s="110">
        <v>200</v>
      </c>
    </row>
    <row r="1125" spans="3:68" ht="16" x14ac:dyDescent="0.2">
      <c r="C1125" s="7" t="s">
        <v>2</v>
      </c>
      <c r="D1125" s="7" t="s">
        <v>35</v>
      </c>
      <c r="E1125" s="1" t="str">
        <f t="shared" si="35"/>
        <v>Tougué Pita</v>
      </c>
      <c r="F1125" s="7">
        <v>125</v>
      </c>
      <c r="BM1125" s="63" t="s">
        <v>373</v>
      </c>
      <c r="BN1125" s="63" t="s">
        <v>376</v>
      </c>
      <c r="BO1125" s="86" t="str">
        <f t="shared" si="34"/>
        <v>KINIERO SANGUIANA</v>
      </c>
      <c r="BP1125" s="110">
        <v>105</v>
      </c>
    </row>
    <row r="1126" spans="3:68" ht="16" x14ac:dyDescent="0.2">
      <c r="C1126" s="7" t="s">
        <v>2</v>
      </c>
      <c r="D1126" s="7" t="s">
        <v>36</v>
      </c>
      <c r="E1126" s="1" t="str">
        <f t="shared" si="35"/>
        <v>Tougué Siguiri</v>
      </c>
      <c r="F1126" s="7">
        <v>770</v>
      </c>
      <c r="BM1126" s="63" t="s">
        <v>373</v>
      </c>
      <c r="BN1126" s="85" t="s">
        <v>377</v>
      </c>
      <c r="BO1126" s="86" t="str">
        <f t="shared" si="34"/>
        <v>KINIERO Babila</v>
      </c>
      <c r="BP1126" s="110">
        <v>73</v>
      </c>
    </row>
    <row r="1127" spans="3:68" ht="16" x14ac:dyDescent="0.2">
      <c r="C1127" s="7" t="s">
        <v>2</v>
      </c>
      <c r="D1127" s="7" t="s">
        <v>37</v>
      </c>
      <c r="E1127" s="1" t="str">
        <f t="shared" si="35"/>
        <v>Tougué Télémilé</v>
      </c>
      <c r="F1127" s="7">
        <v>500</v>
      </c>
      <c r="BM1127" s="63" t="s">
        <v>373</v>
      </c>
      <c r="BN1127" s="85" t="s">
        <v>378</v>
      </c>
      <c r="BO1127" s="86" t="str">
        <f t="shared" si="34"/>
        <v>KINIERO Banfele</v>
      </c>
      <c r="BP1127" s="110">
        <v>85</v>
      </c>
    </row>
    <row r="1128" spans="3:68" ht="16" x14ac:dyDescent="0.2">
      <c r="C1128" s="7" t="s">
        <v>2</v>
      </c>
      <c r="D1128" s="7" t="s">
        <v>2</v>
      </c>
      <c r="E1128" s="1" t="str">
        <f t="shared" si="35"/>
        <v>Tougué Tougué</v>
      </c>
      <c r="F1128" s="7">
        <v>0</v>
      </c>
      <c r="BM1128" s="63" t="s">
        <v>373</v>
      </c>
      <c r="BN1128" s="85" t="s">
        <v>379</v>
      </c>
      <c r="BO1128" s="86" t="str">
        <f t="shared" si="34"/>
        <v>KINIERO Koumana</v>
      </c>
      <c r="BP1128" s="110">
        <v>101</v>
      </c>
    </row>
    <row r="1129" spans="3:68" x14ac:dyDescent="0.2">
      <c r="C1129" s="7" t="s">
        <v>2</v>
      </c>
      <c r="D1129" s="7" t="s">
        <v>38</v>
      </c>
      <c r="E1129" s="1" t="str">
        <f t="shared" si="35"/>
        <v>Tougué Yomou</v>
      </c>
      <c r="F1129" s="7">
        <v>1180</v>
      </c>
      <c r="BM1129" s="63" t="s">
        <v>361</v>
      </c>
      <c r="BN1129" s="63" t="s">
        <v>431</v>
      </c>
      <c r="BO1129" s="86" t="str">
        <f t="shared" si="34"/>
        <v>KINIERAN MANDIANA COMMUNE</v>
      </c>
      <c r="BP1129" s="111">
        <v>92</v>
      </c>
    </row>
    <row r="1130" spans="3:68" x14ac:dyDescent="0.2">
      <c r="C1130" s="7" t="s">
        <v>38</v>
      </c>
      <c r="D1130" s="1" t="s">
        <v>1</v>
      </c>
      <c r="E1130" s="1" t="str">
        <f t="shared" si="35"/>
        <v>Yomou Conakry</v>
      </c>
      <c r="F1130" s="7">
        <v>1029</v>
      </c>
      <c r="BM1130" s="63" t="s">
        <v>361</v>
      </c>
      <c r="BN1130" s="63" t="s">
        <v>357</v>
      </c>
      <c r="BO1130" s="86" t="str">
        <f t="shared" si="34"/>
        <v>KINIERAN FARALAKO</v>
      </c>
      <c r="BP1130" s="111">
        <v>89</v>
      </c>
    </row>
    <row r="1131" spans="3:68" x14ac:dyDescent="0.2">
      <c r="C1131" s="7" t="s">
        <v>38</v>
      </c>
      <c r="D1131" s="7" t="s">
        <v>3</v>
      </c>
      <c r="E1131" s="1" t="str">
        <f t="shared" si="35"/>
        <v>Yomou Beyla</v>
      </c>
      <c r="F1131" s="7">
        <v>200</v>
      </c>
      <c r="BM1131" s="63" t="s">
        <v>361</v>
      </c>
      <c r="BN1131" s="63" t="s">
        <v>367</v>
      </c>
      <c r="BO1131" s="86" t="str">
        <f t="shared" si="34"/>
        <v>KINIERAN KANTOUMANIA</v>
      </c>
      <c r="BP1131" s="111">
        <v>117</v>
      </c>
    </row>
    <row r="1132" spans="3:68" x14ac:dyDescent="0.2">
      <c r="C1132" s="7" t="s">
        <v>38</v>
      </c>
      <c r="D1132" s="7" t="s">
        <v>4</v>
      </c>
      <c r="E1132" s="1" t="str">
        <f t="shared" si="35"/>
        <v>Yomou Boffa</v>
      </c>
      <c r="F1132" s="7">
        <v>1224</v>
      </c>
      <c r="BM1132" s="63" t="s">
        <v>361</v>
      </c>
      <c r="BN1132" s="63" t="s">
        <v>359</v>
      </c>
      <c r="BO1132" s="86" t="str">
        <f t="shared" si="34"/>
        <v>KINIERAN MORODOU</v>
      </c>
      <c r="BP1132" s="111">
        <v>67</v>
      </c>
    </row>
    <row r="1133" spans="3:68" x14ac:dyDescent="0.2">
      <c r="C1133" s="7" t="s">
        <v>38</v>
      </c>
      <c r="D1133" s="7" t="s">
        <v>5</v>
      </c>
      <c r="E1133" s="1" t="str">
        <f t="shared" si="35"/>
        <v>Yomou Boké</v>
      </c>
      <c r="F1133" s="7">
        <v>1378</v>
      </c>
      <c r="BM1133" s="63" t="s">
        <v>361</v>
      </c>
      <c r="BN1133" s="63" t="s">
        <v>360</v>
      </c>
      <c r="BO1133" s="86" t="str">
        <f t="shared" si="34"/>
        <v>KINIERAN KOUNDIAN</v>
      </c>
      <c r="BP1133" s="111">
        <v>17</v>
      </c>
    </row>
    <row r="1134" spans="3:68" x14ac:dyDescent="0.2">
      <c r="C1134" s="7" t="s">
        <v>38</v>
      </c>
      <c r="D1134" s="7" t="s">
        <v>6</v>
      </c>
      <c r="E1134" s="1" t="str">
        <f t="shared" si="35"/>
        <v>Yomou Coyah</v>
      </c>
      <c r="F1134" s="7">
        <v>1100</v>
      </c>
      <c r="BM1134" s="63" t="s">
        <v>361</v>
      </c>
      <c r="BN1134" s="63" t="s">
        <v>361</v>
      </c>
      <c r="BO1134" s="86" t="str">
        <f t="shared" si="34"/>
        <v>KINIERAN KINIERAN</v>
      </c>
      <c r="BP1134" s="112"/>
    </row>
    <row r="1135" spans="3:68" x14ac:dyDescent="0.2">
      <c r="C1135" s="7" t="s">
        <v>38</v>
      </c>
      <c r="D1135" s="7" t="s">
        <v>8</v>
      </c>
      <c r="E1135" s="1" t="str">
        <f t="shared" si="35"/>
        <v>Yomou Dabola</v>
      </c>
      <c r="F1135" s="7">
        <v>720</v>
      </c>
      <c r="BM1135" s="63" t="s">
        <v>361</v>
      </c>
      <c r="BN1135" s="63" t="s">
        <v>362</v>
      </c>
      <c r="BO1135" s="86" t="str">
        <f t="shared" si="34"/>
        <v>KINIERAN KONDIANAKORO</v>
      </c>
      <c r="BP1135" s="111">
        <v>115</v>
      </c>
    </row>
    <row r="1136" spans="3:68" x14ac:dyDescent="0.2">
      <c r="C1136" s="7" t="s">
        <v>38</v>
      </c>
      <c r="D1136" s="7" t="s">
        <v>9</v>
      </c>
      <c r="E1136" s="1" t="str">
        <f t="shared" si="35"/>
        <v>Yomou Dalaba</v>
      </c>
      <c r="F1136" s="7">
        <v>925</v>
      </c>
      <c r="BM1136" s="63" t="s">
        <v>361</v>
      </c>
      <c r="BN1136" s="63" t="s">
        <v>317</v>
      </c>
      <c r="BO1136" s="86" t="str">
        <f t="shared" si="34"/>
        <v>KINIERAN DIALAKORO</v>
      </c>
      <c r="BP1136" s="111">
        <v>60</v>
      </c>
    </row>
    <row r="1137" spans="3:68" x14ac:dyDescent="0.2">
      <c r="C1137" s="7" t="s">
        <v>38</v>
      </c>
      <c r="D1137" s="7" t="s">
        <v>10</v>
      </c>
      <c r="E1137" s="1" t="str">
        <f t="shared" si="35"/>
        <v>Yomou Dinguiraye</v>
      </c>
      <c r="F1137" s="7">
        <v>835</v>
      </c>
      <c r="BM1137" s="63" t="s">
        <v>361</v>
      </c>
      <c r="BN1137" s="63" t="s">
        <v>363</v>
      </c>
      <c r="BO1137" s="86" t="str">
        <f t="shared" si="34"/>
        <v>KINIERAN SALADOU</v>
      </c>
      <c r="BP1137" s="111">
        <v>179</v>
      </c>
    </row>
    <row r="1138" spans="3:68" x14ac:dyDescent="0.2">
      <c r="C1138" s="7" t="s">
        <v>38</v>
      </c>
      <c r="D1138" s="7" t="s">
        <v>13</v>
      </c>
      <c r="E1138" s="1" t="str">
        <f t="shared" si="35"/>
        <v>Yomou Dubréka</v>
      </c>
      <c r="F1138" s="7">
        <v>930</v>
      </c>
      <c r="BM1138" s="63" t="s">
        <v>361</v>
      </c>
      <c r="BN1138" s="63" t="s">
        <v>364</v>
      </c>
      <c r="BO1138" s="86" t="str">
        <f t="shared" si="34"/>
        <v>KINIERAN NIANTANINA</v>
      </c>
      <c r="BP1138" s="111">
        <v>140</v>
      </c>
    </row>
    <row r="1139" spans="3:68" x14ac:dyDescent="0.2">
      <c r="C1139" s="7" t="s">
        <v>38</v>
      </c>
      <c r="D1139" s="7" t="s">
        <v>14</v>
      </c>
      <c r="E1139" s="1" t="str">
        <f t="shared" si="35"/>
        <v>Yomou Faranah</v>
      </c>
      <c r="F1139" s="7">
        <v>529</v>
      </c>
      <c r="BM1139" s="63" t="s">
        <v>361</v>
      </c>
      <c r="BN1139" s="63" t="s">
        <v>365</v>
      </c>
      <c r="BO1139" s="86" t="str">
        <f t="shared" si="34"/>
        <v>KINIERAN BALANDOUGOUBA</v>
      </c>
      <c r="BP1139" s="111">
        <v>73</v>
      </c>
    </row>
    <row r="1140" spans="3:68" x14ac:dyDescent="0.2">
      <c r="C1140" s="7" t="s">
        <v>38</v>
      </c>
      <c r="D1140" s="7" t="s">
        <v>15</v>
      </c>
      <c r="E1140" s="1" t="str">
        <f t="shared" si="35"/>
        <v>Yomou Forécaria</v>
      </c>
      <c r="F1140" s="7">
        <v>989</v>
      </c>
      <c r="BM1140" s="63" t="s">
        <v>361</v>
      </c>
      <c r="BN1140" s="63" t="s">
        <v>366</v>
      </c>
      <c r="BO1140" s="86" t="str">
        <f t="shared" si="34"/>
        <v>KINIERAN SANSANDO</v>
      </c>
      <c r="BP1140" s="111">
        <v>74</v>
      </c>
    </row>
    <row r="1141" spans="3:68" ht="16" x14ac:dyDescent="0.2">
      <c r="C1141" s="7" t="s">
        <v>38</v>
      </c>
      <c r="D1141" s="7" t="s">
        <v>17</v>
      </c>
      <c r="E1141" s="1" t="str">
        <f t="shared" si="35"/>
        <v>Yomou Fria</v>
      </c>
      <c r="F1141" s="7">
        <v>1079</v>
      </c>
      <c r="BM1141" s="63" t="s">
        <v>374</v>
      </c>
      <c r="BN1141" s="63" t="s">
        <v>432</v>
      </c>
      <c r="BO1141" s="86" t="str">
        <f t="shared" si="34"/>
        <v>DOURA KOUROUSSA COMMUNE</v>
      </c>
      <c r="BP1141" s="110">
        <v>57</v>
      </c>
    </row>
    <row r="1142" spans="3:68" ht="16" x14ac:dyDescent="0.2">
      <c r="C1142" s="7" t="s">
        <v>38</v>
      </c>
      <c r="D1142" s="7" t="s">
        <v>18</v>
      </c>
      <c r="E1142" s="1" t="str">
        <f t="shared" si="35"/>
        <v>Yomou Gaoual</v>
      </c>
      <c r="F1142" s="7">
        <v>1029</v>
      </c>
      <c r="BM1142" s="63" t="s">
        <v>374</v>
      </c>
      <c r="BN1142" s="63" t="s">
        <v>369</v>
      </c>
      <c r="BO1142" s="86" t="str">
        <f t="shared" si="34"/>
        <v>DOURA BALATO</v>
      </c>
      <c r="BP1142" s="110">
        <v>13</v>
      </c>
    </row>
    <row r="1143" spans="3:68" ht="16" x14ac:dyDescent="0.2">
      <c r="C1143" s="7" t="s">
        <v>38</v>
      </c>
      <c r="D1143" s="7" t="s">
        <v>19</v>
      </c>
      <c r="E1143" s="1" t="str">
        <f t="shared" si="35"/>
        <v>Yomou Gueckedou</v>
      </c>
      <c r="F1143" s="7">
        <v>315</v>
      </c>
      <c r="BM1143" s="63" t="s">
        <v>374</v>
      </c>
      <c r="BN1143" s="63" t="s">
        <v>370</v>
      </c>
      <c r="BO1143" s="86" t="str">
        <f t="shared" si="34"/>
        <v>DOURA BARO</v>
      </c>
      <c r="BP1143" s="110">
        <v>38</v>
      </c>
    </row>
    <row r="1144" spans="3:68" ht="16" x14ac:dyDescent="0.2">
      <c r="C1144" s="7" t="s">
        <v>38</v>
      </c>
      <c r="D1144" s="7" t="s">
        <v>20</v>
      </c>
      <c r="E1144" s="1" t="str">
        <f t="shared" si="35"/>
        <v>Yomou Kankan</v>
      </c>
      <c r="F1144" s="7">
        <v>460</v>
      </c>
      <c r="BM1144" s="63" t="s">
        <v>374</v>
      </c>
      <c r="BN1144" s="63" t="s">
        <v>371</v>
      </c>
      <c r="BO1144" s="86" t="str">
        <f t="shared" si="34"/>
        <v>DOURA CISSELA</v>
      </c>
      <c r="BP1144" s="110">
        <v>152</v>
      </c>
    </row>
    <row r="1145" spans="3:68" ht="16" x14ac:dyDescent="0.2">
      <c r="C1145" s="7" t="s">
        <v>38</v>
      </c>
      <c r="D1145" s="7" t="s">
        <v>22</v>
      </c>
      <c r="E1145" s="1" t="str">
        <f t="shared" si="35"/>
        <v>Yomou Kérouané</v>
      </c>
      <c r="F1145" s="7">
        <v>315</v>
      </c>
      <c r="BM1145" s="63" t="s">
        <v>374</v>
      </c>
      <c r="BN1145" s="63" t="s">
        <v>372</v>
      </c>
      <c r="BO1145" s="86" t="str">
        <f t="shared" si="34"/>
        <v>DOURA DOUAKO</v>
      </c>
      <c r="BP1145" s="110">
        <v>190</v>
      </c>
    </row>
    <row r="1146" spans="3:68" ht="16" x14ac:dyDescent="0.2">
      <c r="C1146" s="7" t="s">
        <v>38</v>
      </c>
      <c r="D1146" s="7" t="s">
        <v>23</v>
      </c>
      <c r="E1146" s="1" t="str">
        <f t="shared" si="35"/>
        <v>Yomou Kindia</v>
      </c>
      <c r="F1146" s="7">
        <v>852</v>
      </c>
      <c r="BM1146" s="63" t="s">
        <v>374</v>
      </c>
      <c r="BN1146" s="63" t="s">
        <v>373</v>
      </c>
      <c r="BO1146" s="86" t="str">
        <f t="shared" si="34"/>
        <v>DOURA KINIERO</v>
      </c>
      <c r="BP1146" s="110">
        <v>112</v>
      </c>
    </row>
    <row r="1147" spans="3:68" ht="16" x14ac:dyDescent="0.2">
      <c r="C1147" s="7" t="s">
        <v>38</v>
      </c>
      <c r="D1147" s="7" t="s">
        <v>24</v>
      </c>
      <c r="E1147" s="1" t="str">
        <f t="shared" si="35"/>
        <v>Yomou Kissidgou</v>
      </c>
      <c r="F1147" s="7">
        <v>395</v>
      </c>
      <c r="BM1147" s="63" t="s">
        <v>374</v>
      </c>
      <c r="BN1147" s="63" t="s">
        <v>374</v>
      </c>
      <c r="BO1147" s="86" t="str">
        <f t="shared" si="34"/>
        <v>DOURA DOURA</v>
      </c>
      <c r="BP1147" s="109"/>
    </row>
    <row r="1148" spans="3:68" ht="16" x14ac:dyDescent="0.2">
      <c r="C1148" s="7" t="s">
        <v>38</v>
      </c>
      <c r="D1148" s="7" t="s">
        <v>25</v>
      </c>
      <c r="E1148" s="1" t="str">
        <f t="shared" si="35"/>
        <v>Yomou Koubia</v>
      </c>
      <c r="F1148" s="7">
        <v>1214</v>
      </c>
      <c r="BM1148" s="63" t="s">
        <v>374</v>
      </c>
      <c r="BN1148" s="63" t="s">
        <v>375</v>
      </c>
      <c r="BO1148" s="86" t="str">
        <f t="shared" si="34"/>
        <v>DOURA KOMOLA</v>
      </c>
      <c r="BP1148" s="110">
        <v>192</v>
      </c>
    </row>
    <row r="1149" spans="3:68" ht="16" x14ac:dyDescent="0.2">
      <c r="C1149" s="7" t="s">
        <v>38</v>
      </c>
      <c r="D1149" s="7" t="s">
        <v>26</v>
      </c>
      <c r="E1149" s="1" t="str">
        <f t="shared" si="35"/>
        <v>Yomou Koundara</v>
      </c>
      <c r="F1149" s="7">
        <v>1119</v>
      </c>
      <c r="BM1149" s="63" t="s">
        <v>374</v>
      </c>
      <c r="BN1149" s="63" t="s">
        <v>376</v>
      </c>
      <c r="BO1149" s="86" t="str">
        <f t="shared" si="34"/>
        <v>DOURA SANGUIANA</v>
      </c>
      <c r="BP1149" s="110">
        <v>97</v>
      </c>
    </row>
    <row r="1150" spans="3:68" ht="16" x14ac:dyDescent="0.2">
      <c r="C1150" s="7" t="s">
        <v>38</v>
      </c>
      <c r="D1150" s="7" t="s">
        <v>27</v>
      </c>
      <c r="E1150" s="1" t="str">
        <f t="shared" si="35"/>
        <v>Yomou Kouroussa</v>
      </c>
      <c r="F1150" s="7">
        <v>555</v>
      </c>
      <c r="BM1150" s="63" t="s">
        <v>374</v>
      </c>
      <c r="BN1150" s="85" t="s">
        <v>377</v>
      </c>
      <c r="BO1150" s="86" t="str">
        <f t="shared" si="34"/>
        <v>DOURA Babila</v>
      </c>
      <c r="BP1150" s="110">
        <v>35</v>
      </c>
    </row>
    <row r="1151" spans="3:68" ht="16" x14ac:dyDescent="0.2">
      <c r="C1151" s="7" t="s">
        <v>38</v>
      </c>
      <c r="D1151" s="7" t="s">
        <v>28</v>
      </c>
      <c r="E1151" s="1" t="str">
        <f t="shared" si="35"/>
        <v>Yomou Labé</v>
      </c>
      <c r="F1151" s="7">
        <v>854</v>
      </c>
      <c r="BM1151" s="63" t="s">
        <v>374</v>
      </c>
      <c r="BN1151" s="85" t="s">
        <v>378</v>
      </c>
      <c r="BO1151" s="86" t="str">
        <f t="shared" si="34"/>
        <v>DOURA Banfele</v>
      </c>
      <c r="BP1151" s="110">
        <v>130</v>
      </c>
    </row>
    <row r="1152" spans="3:68" ht="16" x14ac:dyDescent="0.2">
      <c r="C1152" s="7" t="s">
        <v>38</v>
      </c>
      <c r="D1152" s="7" t="s">
        <v>29</v>
      </c>
      <c r="E1152" s="1" t="str">
        <f t="shared" si="35"/>
        <v>Yomou Lélouma</v>
      </c>
      <c r="F1152" s="7">
        <v>924</v>
      </c>
      <c r="BM1152" s="63" t="s">
        <v>374</v>
      </c>
      <c r="BN1152" s="85" t="s">
        <v>379</v>
      </c>
      <c r="BO1152" s="86" t="str">
        <f t="shared" si="34"/>
        <v>DOURA Koumana</v>
      </c>
      <c r="BP1152" s="110">
        <v>31</v>
      </c>
    </row>
    <row r="1153" spans="3:68" ht="16" x14ac:dyDescent="0.2">
      <c r="C1153" s="7" t="s">
        <v>38</v>
      </c>
      <c r="D1153" s="7" t="s">
        <v>30</v>
      </c>
      <c r="E1153" s="1" t="str">
        <f t="shared" si="35"/>
        <v xml:space="preserve">Yomou Lola </v>
      </c>
      <c r="F1153" s="7">
        <v>105</v>
      </c>
      <c r="BM1153" s="63" t="s">
        <v>375</v>
      </c>
      <c r="BN1153" s="63" t="s">
        <v>432</v>
      </c>
      <c r="BO1153" s="86" t="str">
        <f t="shared" si="34"/>
        <v>KOMOLA KOUROUSSA COMMUNE</v>
      </c>
      <c r="BP1153" s="110">
        <v>145</v>
      </c>
    </row>
    <row r="1154" spans="3:68" ht="16" x14ac:dyDescent="0.2">
      <c r="C1154" s="7" t="s">
        <v>38</v>
      </c>
      <c r="D1154" s="7" t="s">
        <v>31</v>
      </c>
      <c r="E1154" s="1" t="str">
        <f t="shared" si="35"/>
        <v>Yomou Macenta</v>
      </c>
      <c r="F1154" s="7">
        <v>215</v>
      </c>
      <c r="BM1154" s="63" t="s">
        <v>375</v>
      </c>
      <c r="BN1154" s="63" t="s">
        <v>369</v>
      </c>
      <c r="BO1154" s="86" t="str">
        <f t="shared" ref="BO1154:BO1217" si="36">CONCATENATE(BM1154," ",BN1154)</f>
        <v>KOMOLA BALATO</v>
      </c>
      <c r="BP1154" s="110">
        <v>185</v>
      </c>
    </row>
    <row r="1155" spans="3:68" ht="16" x14ac:dyDescent="0.2">
      <c r="C1155" s="7" t="s">
        <v>38</v>
      </c>
      <c r="D1155" s="7" t="s">
        <v>32</v>
      </c>
      <c r="E1155" s="1" t="str">
        <f t="shared" si="35"/>
        <v>Yomou Mali</v>
      </c>
      <c r="F1155" s="7">
        <v>974</v>
      </c>
      <c r="BM1155" s="63" t="s">
        <v>375</v>
      </c>
      <c r="BN1155" s="63" t="s">
        <v>370</v>
      </c>
      <c r="BO1155" s="86" t="str">
        <f t="shared" si="36"/>
        <v>KOMOLA BARO</v>
      </c>
      <c r="BP1155" s="110">
        <v>188</v>
      </c>
    </row>
    <row r="1156" spans="3:68" ht="16" x14ac:dyDescent="0.2">
      <c r="C1156" s="7" t="s">
        <v>38</v>
      </c>
      <c r="D1156" s="7" t="s">
        <v>33</v>
      </c>
      <c r="E1156" s="1" t="str">
        <f t="shared" si="35"/>
        <v>Yomou Mamou</v>
      </c>
      <c r="F1156" s="7">
        <v>714</v>
      </c>
      <c r="BM1156" s="63" t="s">
        <v>375</v>
      </c>
      <c r="BN1156" s="63" t="s">
        <v>371</v>
      </c>
      <c r="BO1156" s="86" t="str">
        <f t="shared" si="36"/>
        <v>KOMOLA CISSELA</v>
      </c>
      <c r="BP1156" s="110">
        <v>45</v>
      </c>
    </row>
    <row r="1157" spans="3:68" ht="16" x14ac:dyDescent="0.2">
      <c r="C1157" s="7" t="s">
        <v>38</v>
      </c>
      <c r="D1157" s="7" t="s">
        <v>34</v>
      </c>
      <c r="E1157" s="1" t="str">
        <f t="shared" si="35"/>
        <v>Yomou Mandiana</v>
      </c>
      <c r="F1157" s="7">
        <v>545</v>
      </c>
      <c r="BM1157" s="63" t="s">
        <v>375</v>
      </c>
      <c r="BN1157" s="63" t="s">
        <v>372</v>
      </c>
      <c r="BO1157" s="86" t="str">
        <f t="shared" si="36"/>
        <v>KOMOLA DOUAKO</v>
      </c>
      <c r="BP1157" s="110">
        <v>280</v>
      </c>
    </row>
    <row r="1158" spans="3:68" ht="16" x14ac:dyDescent="0.2">
      <c r="C1158" s="7" t="s">
        <v>38</v>
      </c>
      <c r="D1158" s="7" t="s">
        <v>12</v>
      </c>
      <c r="E1158" s="1" t="str">
        <f t="shared" si="35"/>
        <v>Yomou N'zerekoré</v>
      </c>
      <c r="F1158" s="7">
        <v>75</v>
      </c>
      <c r="BM1158" s="63" t="s">
        <v>375</v>
      </c>
      <c r="BN1158" s="63" t="s">
        <v>373</v>
      </c>
      <c r="BO1158" s="86" t="str">
        <f t="shared" si="36"/>
        <v>KOMOLA KINIERO</v>
      </c>
      <c r="BP1158" s="110">
        <v>200</v>
      </c>
    </row>
    <row r="1159" spans="3:68" ht="16" x14ac:dyDescent="0.2">
      <c r="C1159" s="7" t="s">
        <v>38</v>
      </c>
      <c r="D1159" s="7" t="s">
        <v>35</v>
      </c>
      <c r="E1159" s="1" t="str">
        <f t="shared" si="35"/>
        <v>Yomou Pita</v>
      </c>
      <c r="F1159" s="7">
        <v>814</v>
      </c>
      <c r="BM1159" s="63" t="s">
        <v>375</v>
      </c>
      <c r="BN1159" s="63" t="s">
        <v>374</v>
      </c>
      <c r="BO1159" s="86" t="str">
        <f t="shared" si="36"/>
        <v>KOMOLA DOURA</v>
      </c>
      <c r="BP1159" s="110">
        <v>202</v>
      </c>
    </row>
    <row r="1160" spans="3:68" ht="16" x14ac:dyDescent="0.2">
      <c r="C1160" s="7" t="s">
        <v>38</v>
      </c>
      <c r="D1160" s="7" t="s">
        <v>36</v>
      </c>
      <c r="E1160" s="1" t="str">
        <f t="shared" si="35"/>
        <v>Yomou Siguiri</v>
      </c>
      <c r="F1160" s="7">
        <v>590</v>
      </c>
      <c r="BM1160" s="63" t="s">
        <v>375</v>
      </c>
      <c r="BN1160" s="63" t="s">
        <v>375</v>
      </c>
      <c r="BO1160" s="86" t="str">
        <f t="shared" si="36"/>
        <v>KOMOLA KOMOLA</v>
      </c>
      <c r="BP1160" s="109"/>
    </row>
    <row r="1161" spans="3:68" ht="16" x14ac:dyDescent="0.2">
      <c r="C1161" s="7" t="s">
        <v>38</v>
      </c>
      <c r="D1161" s="7" t="s">
        <v>37</v>
      </c>
      <c r="E1161" s="1" t="str">
        <f t="shared" ref="E1161:E1163" si="37">CONCATENATE(C1161," ",D1161)</f>
        <v>Yomou Télémilé</v>
      </c>
      <c r="F1161" s="7">
        <v>1150</v>
      </c>
      <c r="BM1161" s="63" t="s">
        <v>375</v>
      </c>
      <c r="BN1161" s="63" t="s">
        <v>376</v>
      </c>
      <c r="BO1161" s="86" t="str">
        <f t="shared" si="36"/>
        <v>KOMOLA SANGUIANA</v>
      </c>
      <c r="BP1161" s="110">
        <v>105</v>
      </c>
    </row>
    <row r="1162" spans="3:68" ht="16" x14ac:dyDescent="0.2">
      <c r="C1162" s="7" t="s">
        <v>38</v>
      </c>
      <c r="D1162" s="7" t="s">
        <v>2</v>
      </c>
      <c r="E1162" s="1" t="str">
        <f t="shared" si="37"/>
        <v>Yomou Tougué</v>
      </c>
      <c r="F1162" s="7">
        <v>1180</v>
      </c>
      <c r="BM1162" s="63" t="s">
        <v>375</v>
      </c>
      <c r="BN1162" s="85" t="s">
        <v>377</v>
      </c>
      <c r="BO1162" s="86" t="str">
        <f t="shared" si="36"/>
        <v>KOMOLA Babila</v>
      </c>
      <c r="BP1162" s="110">
        <v>163</v>
      </c>
    </row>
    <row r="1163" spans="3:68" ht="16" x14ac:dyDescent="0.2">
      <c r="C1163" s="7" t="s">
        <v>38</v>
      </c>
      <c r="D1163" s="7" t="s">
        <v>38</v>
      </c>
      <c r="E1163" s="1" t="str">
        <f t="shared" si="37"/>
        <v>Yomou Yomou</v>
      </c>
      <c r="F1163" s="7">
        <v>0</v>
      </c>
      <c r="BM1163" s="63" t="s">
        <v>375</v>
      </c>
      <c r="BN1163" s="85" t="s">
        <v>378</v>
      </c>
      <c r="BO1163" s="86" t="str">
        <f t="shared" si="36"/>
        <v>KOMOLA Banfele</v>
      </c>
      <c r="BP1163" s="110">
        <v>220</v>
      </c>
    </row>
    <row r="1164" spans="3:68" ht="16" x14ac:dyDescent="0.2">
      <c r="BM1164" s="63" t="s">
        <v>375</v>
      </c>
      <c r="BN1164" s="85" t="s">
        <v>379</v>
      </c>
      <c r="BO1164" s="86" t="str">
        <f t="shared" si="36"/>
        <v>KOMOLA Koumana</v>
      </c>
      <c r="BP1164" s="110">
        <v>171</v>
      </c>
    </row>
    <row r="1165" spans="3:68" ht="16" x14ac:dyDescent="0.2">
      <c r="BM1165" s="63" t="s">
        <v>376</v>
      </c>
      <c r="BN1165" s="63" t="s">
        <v>432</v>
      </c>
      <c r="BO1165" s="86" t="str">
        <f t="shared" si="36"/>
        <v>SANGUIANA KOUROUSSA COMMUNE</v>
      </c>
      <c r="BP1165" s="110">
        <v>40</v>
      </c>
    </row>
    <row r="1166" spans="3:68" ht="16" x14ac:dyDescent="0.2">
      <c r="BM1166" s="63" t="s">
        <v>376</v>
      </c>
      <c r="BN1166" s="63" t="s">
        <v>369</v>
      </c>
      <c r="BO1166" s="86" t="str">
        <f t="shared" si="36"/>
        <v>SANGUIANA BALATO</v>
      </c>
      <c r="BP1166" s="110">
        <v>80</v>
      </c>
    </row>
    <row r="1167" spans="3:68" ht="16" x14ac:dyDescent="0.2">
      <c r="BM1167" s="63" t="s">
        <v>376</v>
      </c>
      <c r="BN1167" s="63" t="s">
        <v>370</v>
      </c>
      <c r="BO1167" s="86" t="str">
        <f t="shared" si="36"/>
        <v>SANGUIANA BARO</v>
      </c>
      <c r="BP1167" s="110">
        <v>83</v>
      </c>
    </row>
    <row r="1168" spans="3:68" ht="16" x14ac:dyDescent="0.2">
      <c r="BM1168" s="63" t="s">
        <v>376</v>
      </c>
      <c r="BN1168" s="63" t="s">
        <v>371</v>
      </c>
      <c r="BO1168" s="86" t="str">
        <f t="shared" si="36"/>
        <v>SANGUIANA CISSELA</v>
      </c>
      <c r="BP1168" s="110">
        <v>35</v>
      </c>
    </row>
    <row r="1169" spans="65:68" ht="16" x14ac:dyDescent="0.2">
      <c r="BM1169" s="63" t="s">
        <v>376</v>
      </c>
      <c r="BN1169" s="63" t="s">
        <v>372</v>
      </c>
      <c r="BO1169" s="86" t="str">
        <f t="shared" si="36"/>
        <v>SANGUIANA DOUAKO</v>
      </c>
      <c r="BP1169" s="110">
        <v>175</v>
      </c>
    </row>
    <row r="1170" spans="65:68" ht="16" x14ac:dyDescent="0.2">
      <c r="BM1170" s="63" t="s">
        <v>376</v>
      </c>
      <c r="BN1170" s="63" t="s">
        <v>373</v>
      </c>
      <c r="BO1170" s="86" t="str">
        <f t="shared" si="36"/>
        <v>SANGUIANA KINIERO</v>
      </c>
      <c r="BP1170" s="110">
        <v>95</v>
      </c>
    </row>
    <row r="1171" spans="65:68" ht="16" x14ac:dyDescent="0.2">
      <c r="BM1171" s="63" t="s">
        <v>376</v>
      </c>
      <c r="BN1171" s="63" t="s">
        <v>374</v>
      </c>
      <c r="BO1171" s="86" t="str">
        <f t="shared" si="36"/>
        <v>SANGUIANA DOURA</v>
      </c>
      <c r="BP1171" s="110">
        <v>97</v>
      </c>
    </row>
    <row r="1172" spans="65:68" ht="16" x14ac:dyDescent="0.2">
      <c r="BM1172" s="63" t="s">
        <v>376</v>
      </c>
      <c r="BN1172" s="63" t="s">
        <v>375</v>
      </c>
      <c r="BO1172" s="86" t="str">
        <f t="shared" si="36"/>
        <v>SANGUIANA KOMOLA</v>
      </c>
      <c r="BP1172" s="110">
        <v>105</v>
      </c>
    </row>
    <row r="1173" spans="65:68" ht="16" x14ac:dyDescent="0.2">
      <c r="BM1173" s="63" t="s">
        <v>376</v>
      </c>
      <c r="BN1173" s="63" t="s">
        <v>376</v>
      </c>
      <c r="BO1173" s="86" t="str">
        <f t="shared" si="36"/>
        <v>SANGUIANA SANGUIANA</v>
      </c>
      <c r="BP1173" s="109"/>
    </row>
    <row r="1174" spans="65:68" ht="16" x14ac:dyDescent="0.2">
      <c r="BM1174" s="63" t="s">
        <v>376</v>
      </c>
      <c r="BN1174" s="85" t="s">
        <v>377</v>
      </c>
      <c r="BO1174" s="86" t="str">
        <f t="shared" si="36"/>
        <v>SANGUIANA Babila</v>
      </c>
      <c r="BP1174" s="110">
        <v>58</v>
      </c>
    </row>
    <row r="1175" spans="65:68" ht="16" x14ac:dyDescent="0.2">
      <c r="BM1175" s="63" t="s">
        <v>376</v>
      </c>
      <c r="BN1175" s="85" t="s">
        <v>378</v>
      </c>
      <c r="BO1175" s="86" t="str">
        <f t="shared" si="36"/>
        <v>SANGUIANA Banfele</v>
      </c>
      <c r="BP1175" s="110">
        <v>115</v>
      </c>
    </row>
    <row r="1176" spans="65:68" ht="16" x14ac:dyDescent="0.2">
      <c r="BM1176" s="63" t="s">
        <v>376</v>
      </c>
      <c r="BN1176" s="85" t="s">
        <v>379</v>
      </c>
      <c r="BO1176" s="86" t="str">
        <f t="shared" si="36"/>
        <v>SANGUIANA Koumana</v>
      </c>
      <c r="BP1176" s="110">
        <v>66</v>
      </c>
    </row>
    <row r="1177" spans="65:68" x14ac:dyDescent="0.2">
      <c r="BM1177" s="63" t="s">
        <v>317</v>
      </c>
      <c r="BN1177" s="63" t="s">
        <v>431</v>
      </c>
      <c r="BO1177" s="86" t="str">
        <f t="shared" si="36"/>
        <v>DIALAKORO MANDIANA COMMUNE</v>
      </c>
      <c r="BP1177" s="111">
        <v>140</v>
      </c>
    </row>
    <row r="1178" spans="65:68" x14ac:dyDescent="0.2">
      <c r="BM1178" s="63" t="s">
        <v>317</v>
      </c>
      <c r="BN1178" s="63" t="s">
        <v>357</v>
      </c>
      <c r="BO1178" s="86" t="str">
        <f t="shared" si="36"/>
        <v>DIALAKORO FARALAKO</v>
      </c>
      <c r="BP1178" s="111">
        <v>137</v>
      </c>
    </row>
    <row r="1179" spans="65:68" x14ac:dyDescent="0.2">
      <c r="BM1179" s="63" t="s">
        <v>317</v>
      </c>
      <c r="BN1179" s="63" t="s">
        <v>367</v>
      </c>
      <c r="BO1179" s="86" t="str">
        <f t="shared" si="36"/>
        <v>DIALAKORO KANTOUMANIA</v>
      </c>
      <c r="BP1179" s="111">
        <v>165</v>
      </c>
    </row>
    <row r="1180" spans="65:68" x14ac:dyDescent="0.2">
      <c r="BM1180" s="63" t="s">
        <v>317</v>
      </c>
      <c r="BN1180" s="63" t="s">
        <v>359</v>
      </c>
      <c r="BO1180" s="86" t="str">
        <f t="shared" si="36"/>
        <v>DIALAKORO MORODOU</v>
      </c>
      <c r="BP1180" s="111">
        <v>115</v>
      </c>
    </row>
    <row r="1181" spans="65:68" x14ac:dyDescent="0.2">
      <c r="BM1181" s="63" t="s">
        <v>317</v>
      </c>
      <c r="BN1181" s="63" t="s">
        <v>360</v>
      </c>
      <c r="BO1181" s="86" t="str">
        <f t="shared" si="36"/>
        <v>DIALAKORO KOUNDIAN</v>
      </c>
      <c r="BP1181" s="111">
        <v>43</v>
      </c>
    </row>
    <row r="1182" spans="65:68" x14ac:dyDescent="0.2">
      <c r="BM1182" s="63" t="s">
        <v>317</v>
      </c>
      <c r="BN1182" s="63" t="s">
        <v>361</v>
      </c>
      <c r="BO1182" s="86" t="str">
        <f t="shared" si="36"/>
        <v>DIALAKORO KINIERAN</v>
      </c>
      <c r="BP1182" s="111">
        <v>60</v>
      </c>
    </row>
    <row r="1183" spans="65:68" x14ac:dyDescent="0.2">
      <c r="BM1183" s="63" t="s">
        <v>317</v>
      </c>
      <c r="BN1183" s="63" t="s">
        <v>362</v>
      </c>
      <c r="BO1183" s="86" t="str">
        <f t="shared" si="36"/>
        <v>DIALAKORO KONDIANAKORO</v>
      </c>
      <c r="BP1183" s="111">
        <v>135</v>
      </c>
    </row>
    <row r="1184" spans="65:68" x14ac:dyDescent="0.2">
      <c r="BM1184" s="63" t="s">
        <v>317</v>
      </c>
      <c r="BN1184" s="63" t="s">
        <v>317</v>
      </c>
      <c r="BO1184" s="86" t="str">
        <f t="shared" si="36"/>
        <v>DIALAKORO DIALAKORO</v>
      </c>
      <c r="BP1184" s="112"/>
    </row>
    <row r="1185" spans="65:68" x14ac:dyDescent="0.2">
      <c r="BM1185" s="63" t="s">
        <v>317</v>
      </c>
      <c r="BN1185" s="63" t="s">
        <v>363</v>
      </c>
      <c r="BO1185" s="86" t="str">
        <f t="shared" si="36"/>
        <v>DIALAKORO SALADOU</v>
      </c>
      <c r="BP1185" s="111">
        <v>227</v>
      </c>
    </row>
    <row r="1186" spans="65:68" x14ac:dyDescent="0.2">
      <c r="BM1186" s="63" t="s">
        <v>317</v>
      </c>
      <c r="BN1186" s="63" t="s">
        <v>364</v>
      </c>
      <c r="BO1186" s="86" t="str">
        <f t="shared" si="36"/>
        <v>DIALAKORO NIANTANINA</v>
      </c>
      <c r="BP1186" s="111">
        <v>205</v>
      </c>
    </row>
    <row r="1187" spans="65:68" x14ac:dyDescent="0.2">
      <c r="BM1187" s="63" t="s">
        <v>317</v>
      </c>
      <c r="BN1187" s="63" t="s">
        <v>365</v>
      </c>
      <c r="BO1187" s="86" t="str">
        <f t="shared" si="36"/>
        <v>DIALAKORO BALANDOUGOUBA</v>
      </c>
      <c r="BP1187" s="111">
        <v>76</v>
      </c>
    </row>
    <row r="1188" spans="65:68" x14ac:dyDescent="0.2">
      <c r="BM1188" s="63" t="s">
        <v>317</v>
      </c>
      <c r="BN1188" s="63" t="s">
        <v>366</v>
      </c>
      <c r="BO1188" s="86" t="str">
        <f t="shared" si="36"/>
        <v>DIALAKORO SANSANDO</v>
      </c>
      <c r="BP1188" s="111">
        <v>102</v>
      </c>
    </row>
    <row r="1189" spans="65:68" x14ac:dyDescent="0.2">
      <c r="BM1189" s="63" t="s">
        <v>363</v>
      </c>
      <c r="BN1189" s="63" t="s">
        <v>431</v>
      </c>
      <c r="BO1189" s="86" t="str">
        <f t="shared" si="36"/>
        <v>SALADOU MANDIANA COMMUNE</v>
      </c>
      <c r="BP1189" s="111">
        <v>87</v>
      </c>
    </row>
    <row r="1190" spans="65:68" x14ac:dyDescent="0.2">
      <c r="BM1190" s="63" t="s">
        <v>363</v>
      </c>
      <c r="BN1190" s="63" t="s">
        <v>357</v>
      </c>
      <c r="BO1190" s="86" t="str">
        <f t="shared" si="36"/>
        <v>SALADOU FARALAKO</v>
      </c>
      <c r="BP1190" s="111">
        <v>90</v>
      </c>
    </row>
    <row r="1191" spans="65:68" x14ac:dyDescent="0.2">
      <c r="BM1191" s="63" t="s">
        <v>363</v>
      </c>
      <c r="BN1191" s="63" t="s">
        <v>367</v>
      </c>
      <c r="BO1191" s="86" t="str">
        <f t="shared" si="36"/>
        <v>SALADOU KANTOUMANIA</v>
      </c>
      <c r="BP1191" s="111">
        <v>62</v>
      </c>
    </row>
    <row r="1192" spans="65:68" x14ac:dyDescent="0.2">
      <c r="BM1192" s="63" t="s">
        <v>363</v>
      </c>
      <c r="BN1192" s="63" t="s">
        <v>359</v>
      </c>
      <c r="BO1192" s="86" t="str">
        <f t="shared" si="36"/>
        <v>SALADOU MORODOU</v>
      </c>
      <c r="BP1192" s="111">
        <v>112</v>
      </c>
    </row>
    <row r="1193" spans="65:68" x14ac:dyDescent="0.2">
      <c r="BM1193" s="63" t="s">
        <v>363</v>
      </c>
      <c r="BN1193" s="63" t="s">
        <v>360</v>
      </c>
      <c r="BO1193" s="86" t="str">
        <f t="shared" si="36"/>
        <v>SALADOU KOUNDIAN</v>
      </c>
      <c r="BP1193" s="111">
        <v>162</v>
      </c>
    </row>
    <row r="1194" spans="65:68" x14ac:dyDescent="0.2">
      <c r="BM1194" s="63" t="s">
        <v>363</v>
      </c>
      <c r="BN1194" s="63" t="s">
        <v>361</v>
      </c>
      <c r="BO1194" s="86" t="str">
        <f t="shared" si="36"/>
        <v>SALADOU KINIERAN</v>
      </c>
      <c r="BP1194" s="111">
        <v>179</v>
      </c>
    </row>
    <row r="1195" spans="65:68" x14ac:dyDescent="0.2">
      <c r="BM1195" s="63" t="s">
        <v>363</v>
      </c>
      <c r="BN1195" s="63" t="s">
        <v>362</v>
      </c>
      <c r="BO1195" s="86" t="str">
        <f t="shared" si="36"/>
        <v>SALADOU KONDIANAKORO</v>
      </c>
      <c r="BP1195" s="111">
        <v>22</v>
      </c>
    </row>
    <row r="1196" spans="65:68" x14ac:dyDescent="0.2">
      <c r="BM1196" s="63" t="s">
        <v>363</v>
      </c>
      <c r="BN1196" s="63" t="s">
        <v>317</v>
      </c>
      <c r="BO1196" s="86" t="str">
        <f t="shared" si="36"/>
        <v>SALADOU DIALAKORO</v>
      </c>
      <c r="BP1196" s="111">
        <v>227</v>
      </c>
    </row>
    <row r="1197" spans="65:68" x14ac:dyDescent="0.2">
      <c r="BM1197" s="63" t="s">
        <v>363</v>
      </c>
      <c r="BN1197" s="63" t="s">
        <v>363</v>
      </c>
      <c r="BO1197" s="86" t="str">
        <f t="shared" si="36"/>
        <v>SALADOU SALADOU</v>
      </c>
      <c r="BP1197" s="112"/>
    </row>
    <row r="1198" spans="65:68" x14ac:dyDescent="0.2">
      <c r="BM1198" s="63" t="s">
        <v>363</v>
      </c>
      <c r="BN1198" s="63" t="s">
        <v>364</v>
      </c>
      <c r="BO1198" s="86" t="str">
        <f t="shared" si="36"/>
        <v>SALADOU NIANTANINA</v>
      </c>
      <c r="BP1198" s="111">
        <v>106</v>
      </c>
    </row>
    <row r="1199" spans="65:68" x14ac:dyDescent="0.2">
      <c r="BM1199" s="63" t="s">
        <v>363</v>
      </c>
      <c r="BN1199" s="63" t="s">
        <v>365</v>
      </c>
      <c r="BO1199" s="86" t="str">
        <f t="shared" si="36"/>
        <v>SALADOU BALANDOUGOUBA</v>
      </c>
      <c r="BP1199" s="111">
        <v>215</v>
      </c>
    </row>
    <row r="1200" spans="65:68" x14ac:dyDescent="0.2">
      <c r="BM1200" s="63" t="s">
        <v>363</v>
      </c>
      <c r="BN1200" s="63" t="s">
        <v>366</v>
      </c>
      <c r="BO1200" s="86" t="str">
        <f t="shared" si="36"/>
        <v>SALADOU SANSANDO</v>
      </c>
      <c r="BP1200" s="111">
        <v>210</v>
      </c>
    </row>
    <row r="1201" spans="65:68" x14ac:dyDescent="0.2">
      <c r="BM1201" s="63" t="s">
        <v>364</v>
      </c>
      <c r="BN1201" s="63" t="s">
        <v>431</v>
      </c>
      <c r="BO1201" s="86" t="str">
        <f t="shared" si="36"/>
        <v>NIANTANINA MANDIANA COMMUNE</v>
      </c>
      <c r="BP1201" s="111">
        <v>65</v>
      </c>
    </row>
    <row r="1202" spans="65:68" x14ac:dyDescent="0.2">
      <c r="BM1202" s="63" t="s">
        <v>364</v>
      </c>
      <c r="BN1202" s="63" t="s">
        <v>357</v>
      </c>
      <c r="BO1202" s="86" t="str">
        <f t="shared" si="36"/>
        <v>NIANTANINA FARALAKO</v>
      </c>
      <c r="BP1202" s="111">
        <v>68</v>
      </c>
    </row>
    <row r="1203" spans="65:68" x14ac:dyDescent="0.2">
      <c r="BM1203" s="63" t="s">
        <v>364</v>
      </c>
      <c r="BN1203" s="63" t="s">
        <v>367</v>
      </c>
      <c r="BO1203" s="86" t="str">
        <f t="shared" si="36"/>
        <v>NIANTANINA KANTOUMANIA</v>
      </c>
      <c r="BP1203" s="111">
        <v>90</v>
      </c>
    </row>
    <row r="1204" spans="65:68" x14ac:dyDescent="0.2">
      <c r="BM1204" s="63" t="s">
        <v>364</v>
      </c>
      <c r="BN1204" s="63" t="s">
        <v>359</v>
      </c>
      <c r="BO1204" s="86" t="str">
        <f t="shared" si="36"/>
        <v>NIANTANINA MORODOU</v>
      </c>
      <c r="BP1204" s="111">
        <v>90</v>
      </c>
    </row>
    <row r="1205" spans="65:68" x14ac:dyDescent="0.2">
      <c r="BM1205" s="63" t="s">
        <v>364</v>
      </c>
      <c r="BN1205" s="63" t="s">
        <v>360</v>
      </c>
      <c r="BO1205" s="86" t="str">
        <f t="shared" si="36"/>
        <v>NIANTANINA KOUNDIAN</v>
      </c>
      <c r="BP1205" s="111">
        <v>140</v>
      </c>
    </row>
    <row r="1206" spans="65:68" x14ac:dyDescent="0.2">
      <c r="BM1206" s="63" t="s">
        <v>364</v>
      </c>
      <c r="BN1206" s="63" t="s">
        <v>361</v>
      </c>
      <c r="BO1206" s="86" t="str">
        <f t="shared" si="36"/>
        <v>NIANTANINA KINIERAN</v>
      </c>
      <c r="BP1206" s="111">
        <v>140</v>
      </c>
    </row>
    <row r="1207" spans="65:68" x14ac:dyDescent="0.2">
      <c r="BM1207" s="63" t="s">
        <v>364</v>
      </c>
      <c r="BN1207" s="63" t="s">
        <v>362</v>
      </c>
      <c r="BO1207" s="86" t="str">
        <f t="shared" si="36"/>
        <v>NIANTANINA KONDIANAKORO</v>
      </c>
      <c r="BP1207" s="111">
        <v>152</v>
      </c>
    </row>
    <row r="1208" spans="65:68" x14ac:dyDescent="0.2">
      <c r="BM1208" s="63" t="s">
        <v>364</v>
      </c>
      <c r="BN1208" s="63" t="s">
        <v>317</v>
      </c>
      <c r="BO1208" s="86" t="str">
        <f t="shared" si="36"/>
        <v>NIANTANINA DIALAKORO</v>
      </c>
      <c r="BP1208" s="111">
        <v>205</v>
      </c>
    </row>
    <row r="1209" spans="65:68" x14ac:dyDescent="0.2">
      <c r="BM1209" s="63" t="s">
        <v>364</v>
      </c>
      <c r="BN1209" s="63" t="s">
        <v>363</v>
      </c>
      <c r="BO1209" s="86" t="str">
        <f t="shared" si="36"/>
        <v>NIANTANINA SALADOU</v>
      </c>
      <c r="BP1209" s="111">
        <v>106</v>
      </c>
    </row>
    <row r="1210" spans="65:68" x14ac:dyDescent="0.2">
      <c r="BM1210" s="63" t="s">
        <v>364</v>
      </c>
      <c r="BN1210" s="63" t="s">
        <v>364</v>
      </c>
      <c r="BO1210" s="86" t="str">
        <f t="shared" si="36"/>
        <v>NIANTANINA NIANTANINA</v>
      </c>
      <c r="BP1210" s="112"/>
    </row>
    <row r="1211" spans="65:68" x14ac:dyDescent="0.2">
      <c r="BM1211" s="63" t="s">
        <v>364</v>
      </c>
      <c r="BN1211" s="63" t="s">
        <v>365</v>
      </c>
      <c r="BO1211" s="86" t="str">
        <f t="shared" si="36"/>
        <v>NIANTANINA BALANDOUGOUBA</v>
      </c>
      <c r="BP1211" s="111">
        <v>193</v>
      </c>
    </row>
    <row r="1212" spans="65:68" x14ac:dyDescent="0.2">
      <c r="BM1212" s="63" t="s">
        <v>364</v>
      </c>
      <c r="BN1212" s="63" t="s">
        <v>366</v>
      </c>
      <c r="BO1212" s="86" t="str">
        <f t="shared" si="36"/>
        <v>NIANTANINA SANSANDO</v>
      </c>
      <c r="BP1212" s="111">
        <v>190</v>
      </c>
    </row>
    <row r="1213" spans="65:68" x14ac:dyDescent="0.2">
      <c r="BM1213" s="63" t="s">
        <v>365</v>
      </c>
      <c r="BN1213" s="63" t="s">
        <v>431</v>
      </c>
      <c r="BO1213" s="86" t="str">
        <f t="shared" si="36"/>
        <v>BALANDOUGOUBA MANDIANA COMMUNE</v>
      </c>
      <c r="BP1213" s="111">
        <v>128</v>
      </c>
    </row>
    <row r="1214" spans="65:68" x14ac:dyDescent="0.2">
      <c r="BM1214" s="63" t="s">
        <v>365</v>
      </c>
      <c r="BN1214" s="63" t="s">
        <v>357</v>
      </c>
      <c r="BO1214" s="86" t="str">
        <f t="shared" si="36"/>
        <v>BALANDOUGOUBA FARALAKO</v>
      </c>
      <c r="BP1214" s="111">
        <v>125</v>
      </c>
    </row>
    <row r="1215" spans="65:68" x14ac:dyDescent="0.2">
      <c r="BM1215" s="63" t="s">
        <v>365</v>
      </c>
      <c r="BN1215" s="63" t="s">
        <v>367</v>
      </c>
      <c r="BO1215" s="86" t="str">
        <f t="shared" si="36"/>
        <v>BALANDOUGOUBA KANTOUMANIA</v>
      </c>
      <c r="BP1215" s="111">
        <v>153</v>
      </c>
    </row>
    <row r="1216" spans="65:68" x14ac:dyDescent="0.2">
      <c r="BM1216" s="63" t="s">
        <v>365</v>
      </c>
      <c r="BN1216" s="63" t="s">
        <v>359</v>
      </c>
      <c r="BO1216" s="86" t="str">
        <f t="shared" si="36"/>
        <v>BALANDOUGOUBA MORODOU</v>
      </c>
      <c r="BP1216" s="111">
        <v>103</v>
      </c>
    </row>
    <row r="1217" spans="65:68" x14ac:dyDescent="0.2">
      <c r="BM1217" s="63" t="s">
        <v>365</v>
      </c>
      <c r="BN1217" s="63" t="s">
        <v>360</v>
      </c>
      <c r="BO1217" s="86" t="str">
        <f t="shared" si="36"/>
        <v>BALANDOUGOUBA KOUNDIAN</v>
      </c>
      <c r="BP1217" s="111">
        <v>90</v>
      </c>
    </row>
    <row r="1218" spans="65:68" x14ac:dyDescent="0.2">
      <c r="BM1218" s="63" t="s">
        <v>365</v>
      </c>
      <c r="BN1218" s="63" t="s">
        <v>361</v>
      </c>
      <c r="BO1218" s="86" t="str">
        <f t="shared" ref="BO1218:BO1281" si="38">CONCATENATE(BM1218," ",BN1218)</f>
        <v>BALANDOUGOUBA KINIERAN</v>
      </c>
      <c r="BP1218" s="111">
        <v>73</v>
      </c>
    </row>
    <row r="1219" spans="65:68" x14ac:dyDescent="0.2">
      <c r="BM1219" s="63" t="s">
        <v>365</v>
      </c>
      <c r="BN1219" s="63" t="s">
        <v>362</v>
      </c>
      <c r="BO1219" s="86" t="str">
        <f t="shared" si="38"/>
        <v>BALANDOUGOUBA KONDIANAKORO</v>
      </c>
      <c r="BP1219" s="111">
        <v>43</v>
      </c>
    </row>
    <row r="1220" spans="65:68" x14ac:dyDescent="0.2">
      <c r="BM1220" s="63" t="s">
        <v>365</v>
      </c>
      <c r="BN1220" s="63" t="s">
        <v>317</v>
      </c>
      <c r="BO1220" s="86" t="str">
        <f t="shared" si="38"/>
        <v>BALANDOUGOUBA DIALAKORO</v>
      </c>
      <c r="BP1220" s="111">
        <v>76</v>
      </c>
    </row>
    <row r="1221" spans="65:68" x14ac:dyDescent="0.2">
      <c r="BM1221" s="63" t="s">
        <v>365</v>
      </c>
      <c r="BN1221" s="63" t="s">
        <v>363</v>
      </c>
      <c r="BO1221" s="86" t="str">
        <f t="shared" si="38"/>
        <v>BALANDOUGOUBA SALADOU</v>
      </c>
      <c r="BP1221" s="111">
        <v>215</v>
      </c>
    </row>
    <row r="1222" spans="65:68" x14ac:dyDescent="0.2">
      <c r="BM1222" s="63" t="s">
        <v>365</v>
      </c>
      <c r="BN1222" s="63" t="s">
        <v>364</v>
      </c>
      <c r="BO1222" s="86" t="str">
        <f t="shared" si="38"/>
        <v>BALANDOUGOUBA NIANTANINA</v>
      </c>
      <c r="BP1222" s="111">
        <v>193</v>
      </c>
    </row>
    <row r="1223" spans="65:68" x14ac:dyDescent="0.2">
      <c r="BM1223" s="63" t="s">
        <v>365</v>
      </c>
      <c r="BN1223" s="63" t="s">
        <v>365</v>
      </c>
      <c r="BO1223" s="86" t="str">
        <f t="shared" si="38"/>
        <v>BALANDOUGOUBA BALANDOUGOUBA</v>
      </c>
      <c r="BP1223" s="112"/>
    </row>
    <row r="1224" spans="65:68" x14ac:dyDescent="0.2">
      <c r="BM1224" s="63" t="s">
        <v>365</v>
      </c>
      <c r="BN1224" s="63" t="s">
        <v>366</v>
      </c>
      <c r="BO1224" s="86" t="str">
        <f t="shared" si="38"/>
        <v>BALANDOUGOUBA SANSANDO</v>
      </c>
      <c r="BP1224" s="111">
        <v>131</v>
      </c>
    </row>
    <row r="1225" spans="65:68" x14ac:dyDescent="0.2">
      <c r="BM1225" s="63" t="s">
        <v>366</v>
      </c>
      <c r="BN1225" s="63" t="s">
        <v>431</v>
      </c>
      <c r="BO1225" s="86" t="str">
        <f t="shared" si="38"/>
        <v>SANSANDO MANDIANA COMMUNE</v>
      </c>
      <c r="BP1225" s="111">
        <v>125</v>
      </c>
    </row>
    <row r="1226" spans="65:68" x14ac:dyDescent="0.2">
      <c r="BM1226" s="63" t="s">
        <v>366</v>
      </c>
      <c r="BN1226" s="63" t="s">
        <v>357</v>
      </c>
      <c r="BO1226" s="86" t="str">
        <f t="shared" si="38"/>
        <v>SANSANDO FARALAKO</v>
      </c>
      <c r="BP1226" s="111">
        <v>122</v>
      </c>
    </row>
    <row r="1227" spans="65:68" x14ac:dyDescent="0.2">
      <c r="BM1227" s="63" t="s">
        <v>366</v>
      </c>
      <c r="BN1227" s="63" t="s">
        <v>367</v>
      </c>
      <c r="BO1227" s="86" t="str">
        <f t="shared" si="38"/>
        <v>SANSANDO KANTOUMANIA</v>
      </c>
      <c r="BP1227" s="111">
        <v>150</v>
      </c>
    </row>
    <row r="1228" spans="65:68" x14ac:dyDescent="0.2">
      <c r="BM1228" s="63" t="s">
        <v>366</v>
      </c>
      <c r="BN1228" s="63" t="s">
        <v>359</v>
      </c>
      <c r="BO1228" s="86" t="str">
        <f t="shared" si="38"/>
        <v>SANSANDO MORODOU</v>
      </c>
      <c r="BP1228" s="111">
        <v>100</v>
      </c>
    </row>
    <row r="1229" spans="65:68" x14ac:dyDescent="0.2">
      <c r="BM1229" s="63" t="s">
        <v>366</v>
      </c>
      <c r="BN1229" s="63" t="s">
        <v>360</v>
      </c>
      <c r="BO1229" s="86" t="str">
        <f t="shared" si="38"/>
        <v>SANSANDO KOUNDIAN</v>
      </c>
      <c r="BP1229" s="111">
        <v>50</v>
      </c>
    </row>
    <row r="1230" spans="65:68" x14ac:dyDescent="0.2">
      <c r="BM1230" s="63" t="s">
        <v>366</v>
      </c>
      <c r="BN1230" s="63" t="s">
        <v>361</v>
      </c>
      <c r="BO1230" s="86" t="str">
        <f t="shared" si="38"/>
        <v>SANSANDO KINIERAN</v>
      </c>
      <c r="BP1230" s="111">
        <v>74</v>
      </c>
    </row>
    <row r="1231" spans="65:68" x14ac:dyDescent="0.2">
      <c r="BM1231" s="63" t="s">
        <v>366</v>
      </c>
      <c r="BN1231" s="63" t="s">
        <v>362</v>
      </c>
      <c r="BO1231" s="86" t="str">
        <f t="shared" si="38"/>
        <v>SANSANDO KONDIANAKORO</v>
      </c>
      <c r="BP1231" s="111">
        <v>88</v>
      </c>
    </row>
    <row r="1232" spans="65:68" x14ac:dyDescent="0.2">
      <c r="BM1232" s="63" t="s">
        <v>366</v>
      </c>
      <c r="BN1232" s="63" t="s">
        <v>317</v>
      </c>
      <c r="BO1232" s="86" t="str">
        <f t="shared" si="38"/>
        <v>SANSANDO DIALAKORO</v>
      </c>
      <c r="BP1232" s="111">
        <v>102</v>
      </c>
    </row>
    <row r="1233" spans="65:68" x14ac:dyDescent="0.2">
      <c r="BM1233" s="63" t="s">
        <v>366</v>
      </c>
      <c r="BN1233" s="63" t="s">
        <v>363</v>
      </c>
      <c r="BO1233" s="86" t="str">
        <f t="shared" si="38"/>
        <v>SANSANDO SALADOU</v>
      </c>
      <c r="BP1233" s="111">
        <v>210</v>
      </c>
    </row>
    <row r="1234" spans="65:68" x14ac:dyDescent="0.2">
      <c r="BM1234" s="63" t="s">
        <v>366</v>
      </c>
      <c r="BN1234" s="63" t="s">
        <v>364</v>
      </c>
      <c r="BO1234" s="86" t="str">
        <f t="shared" si="38"/>
        <v>SANSANDO NIANTANINA</v>
      </c>
      <c r="BP1234" s="111">
        <v>190</v>
      </c>
    </row>
    <row r="1235" spans="65:68" x14ac:dyDescent="0.2">
      <c r="BM1235" s="63" t="s">
        <v>366</v>
      </c>
      <c r="BN1235" s="63" t="s">
        <v>365</v>
      </c>
      <c r="BO1235" s="86" t="str">
        <f t="shared" si="38"/>
        <v>SANSANDO BALANDOUGOUBA</v>
      </c>
      <c r="BP1235" s="111">
        <v>131</v>
      </c>
    </row>
    <row r="1236" spans="65:68" x14ac:dyDescent="0.2">
      <c r="BM1236" s="63" t="s">
        <v>366</v>
      </c>
      <c r="BN1236" s="63" t="s">
        <v>366</v>
      </c>
      <c r="BO1236" s="86" t="str">
        <f t="shared" si="38"/>
        <v>SANSANDO SANSANDO</v>
      </c>
      <c r="BP1236" s="112"/>
    </row>
    <row r="1237" spans="65:68" ht="16" x14ac:dyDescent="0.2">
      <c r="BM1237" s="85" t="s">
        <v>379</v>
      </c>
      <c r="BN1237" s="63" t="s">
        <v>432</v>
      </c>
      <c r="BO1237" s="86" t="str">
        <f t="shared" si="38"/>
        <v>Koumana KOUROUSSA COMMUNE</v>
      </c>
      <c r="BP1237" s="110">
        <v>26</v>
      </c>
    </row>
    <row r="1238" spans="65:68" ht="16" x14ac:dyDescent="0.2">
      <c r="BM1238" s="85" t="s">
        <v>379</v>
      </c>
      <c r="BN1238" s="63" t="s">
        <v>369</v>
      </c>
      <c r="BO1238" s="86" t="str">
        <f t="shared" si="38"/>
        <v>Koumana BALATO</v>
      </c>
      <c r="BP1238" s="110">
        <v>10</v>
      </c>
    </row>
    <row r="1239" spans="65:68" ht="16" x14ac:dyDescent="0.2">
      <c r="BM1239" s="85" t="s">
        <v>379</v>
      </c>
      <c r="BN1239" s="63" t="s">
        <v>370</v>
      </c>
      <c r="BO1239" s="86" t="str">
        <f t="shared" si="38"/>
        <v>Koumana BARO</v>
      </c>
      <c r="BP1239" s="110">
        <v>17</v>
      </c>
    </row>
    <row r="1240" spans="65:68" ht="16" x14ac:dyDescent="0.2">
      <c r="BM1240" s="85" t="s">
        <v>379</v>
      </c>
      <c r="BN1240" s="63" t="s">
        <v>371</v>
      </c>
      <c r="BO1240" s="86" t="str">
        <f t="shared" si="38"/>
        <v>Koumana CISSELA</v>
      </c>
      <c r="BP1240" s="110">
        <v>121</v>
      </c>
    </row>
    <row r="1241" spans="65:68" ht="16" x14ac:dyDescent="0.2">
      <c r="BM1241" s="85" t="s">
        <v>379</v>
      </c>
      <c r="BN1241" s="63" t="s">
        <v>372</v>
      </c>
      <c r="BO1241" s="86" t="str">
        <f t="shared" si="38"/>
        <v>Koumana DOUAKO</v>
      </c>
      <c r="BP1241" s="110">
        <v>161</v>
      </c>
    </row>
    <row r="1242" spans="65:68" ht="16" x14ac:dyDescent="0.2">
      <c r="BM1242" s="85" t="s">
        <v>379</v>
      </c>
      <c r="BN1242" s="63" t="s">
        <v>373</v>
      </c>
      <c r="BO1242" s="86" t="str">
        <f t="shared" si="38"/>
        <v>Koumana KINIERO</v>
      </c>
      <c r="BP1242" s="110">
        <v>81</v>
      </c>
    </row>
    <row r="1243" spans="65:68" ht="16" x14ac:dyDescent="0.2">
      <c r="BM1243" s="85" t="s">
        <v>379</v>
      </c>
      <c r="BN1243" s="63" t="s">
        <v>374</v>
      </c>
      <c r="BO1243" s="86" t="str">
        <f t="shared" si="38"/>
        <v>Koumana DOURA</v>
      </c>
      <c r="BP1243" s="110">
        <v>31</v>
      </c>
    </row>
    <row r="1244" spans="65:68" ht="16" x14ac:dyDescent="0.2">
      <c r="BM1244" s="85" t="s">
        <v>379</v>
      </c>
      <c r="BN1244" s="63" t="s">
        <v>375</v>
      </c>
      <c r="BO1244" s="86" t="str">
        <f t="shared" si="38"/>
        <v>Koumana KOMOLA</v>
      </c>
      <c r="BP1244" s="110">
        <v>171</v>
      </c>
    </row>
    <row r="1245" spans="65:68" ht="16" x14ac:dyDescent="0.2">
      <c r="BM1245" s="85" t="s">
        <v>379</v>
      </c>
      <c r="BN1245" s="63" t="s">
        <v>376</v>
      </c>
      <c r="BO1245" s="86" t="str">
        <f t="shared" si="38"/>
        <v>Koumana SANGUIANA</v>
      </c>
      <c r="BP1245" s="110">
        <v>66</v>
      </c>
    </row>
    <row r="1246" spans="65:68" ht="16" x14ac:dyDescent="0.2">
      <c r="BM1246" s="85" t="s">
        <v>379</v>
      </c>
      <c r="BN1246" s="85" t="s">
        <v>377</v>
      </c>
      <c r="BO1246" s="86" t="str">
        <f t="shared" si="38"/>
        <v>Koumana Babila</v>
      </c>
      <c r="BP1246" s="110">
        <v>15</v>
      </c>
    </row>
    <row r="1247" spans="65:68" ht="16" x14ac:dyDescent="0.2">
      <c r="BM1247" s="85" t="s">
        <v>379</v>
      </c>
      <c r="BN1247" s="85" t="s">
        <v>378</v>
      </c>
      <c r="BO1247" s="86" t="str">
        <f t="shared" si="38"/>
        <v>Koumana Banfele</v>
      </c>
      <c r="BP1247" s="110">
        <v>101</v>
      </c>
    </row>
    <row r="1248" spans="65:68" ht="16" x14ac:dyDescent="0.2">
      <c r="BM1248" s="85" t="s">
        <v>379</v>
      </c>
      <c r="BN1248" s="85" t="s">
        <v>379</v>
      </c>
      <c r="BO1248" s="86" t="str">
        <f t="shared" si="38"/>
        <v>Koumana Koumana</v>
      </c>
      <c r="BP1248" s="109"/>
    </row>
    <row r="1249" spans="65:68" ht="16" x14ac:dyDescent="0.2">
      <c r="BM1249" s="85" t="s">
        <v>378</v>
      </c>
      <c r="BN1249" s="63" t="s">
        <v>432</v>
      </c>
      <c r="BO1249" s="86" t="str">
        <f t="shared" si="38"/>
        <v>Banfele KOUROUSSA COMMUNE</v>
      </c>
      <c r="BP1249" s="110">
        <v>75</v>
      </c>
    </row>
    <row r="1250" spans="65:68" ht="16" x14ac:dyDescent="0.2">
      <c r="BM1250" s="85" t="s">
        <v>378</v>
      </c>
      <c r="BN1250" s="63" t="s">
        <v>369</v>
      </c>
      <c r="BO1250" s="86" t="str">
        <f t="shared" si="38"/>
        <v>Banfele BALATO</v>
      </c>
      <c r="BP1250" s="110">
        <v>115</v>
      </c>
    </row>
    <row r="1251" spans="65:68" ht="16" x14ac:dyDescent="0.2">
      <c r="BM1251" s="85" t="s">
        <v>378</v>
      </c>
      <c r="BN1251" s="63" t="s">
        <v>370</v>
      </c>
      <c r="BO1251" s="86" t="str">
        <f t="shared" si="38"/>
        <v>Banfele BARO</v>
      </c>
      <c r="BP1251" s="110">
        <v>118</v>
      </c>
    </row>
    <row r="1252" spans="65:68" ht="16" x14ac:dyDescent="0.2">
      <c r="BM1252" s="85" t="s">
        <v>378</v>
      </c>
      <c r="BN1252" s="63" t="s">
        <v>371</v>
      </c>
      <c r="BO1252" s="86" t="str">
        <f t="shared" si="38"/>
        <v>Banfele CISSELA</v>
      </c>
      <c r="BP1252" s="110">
        <v>170</v>
      </c>
    </row>
    <row r="1253" spans="65:68" ht="16" x14ac:dyDescent="0.2">
      <c r="BM1253" s="85" t="s">
        <v>378</v>
      </c>
      <c r="BN1253" s="63" t="s">
        <v>372</v>
      </c>
      <c r="BO1253" s="86" t="str">
        <f t="shared" si="38"/>
        <v>Banfele DOUAKO</v>
      </c>
      <c r="BP1253" s="110">
        <v>60</v>
      </c>
    </row>
    <row r="1254" spans="65:68" ht="16" x14ac:dyDescent="0.2">
      <c r="BM1254" s="85" t="s">
        <v>378</v>
      </c>
      <c r="BN1254" s="63" t="s">
        <v>373</v>
      </c>
      <c r="BO1254" s="86" t="str">
        <f t="shared" si="38"/>
        <v>Banfele KINIERO</v>
      </c>
      <c r="BP1254" s="110">
        <v>130</v>
      </c>
    </row>
    <row r="1255" spans="65:68" ht="16" x14ac:dyDescent="0.2">
      <c r="BM1255" s="85" t="s">
        <v>378</v>
      </c>
      <c r="BN1255" s="63" t="s">
        <v>374</v>
      </c>
      <c r="BO1255" s="86" t="str">
        <f t="shared" si="38"/>
        <v>Banfele DOURA</v>
      </c>
      <c r="BP1255" s="110">
        <v>132</v>
      </c>
    </row>
    <row r="1256" spans="65:68" ht="16" x14ac:dyDescent="0.2">
      <c r="BM1256" s="85" t="s">
        <v>378</v>
      </c>
      <c r="BN1256" s="63" t="s">
        <v>375</v>
      </c>
      <c r="BO1256" s="86" t="str">
        <f t="shared" si="38"/>
        <v>Banfele KOMOLA</v>
      </c>
      <c r="BP1256" s="110">
        <v>220</v>
      </c>
    </row>
    <row r="1257" spans="65:68" ht="16" x14ac:dyDescent="0.2">
      <c r="BM1257" s="85" t="s">
        <v>378</v>
      </c>
      <c r="BN1257" s="63" t="s">
        <v>376</v>
      </c>
      <c r="BO1257" s="86" t="str">
        <f t="shared" si="38"/>
        <v>Banfele SANGUIANA</v>
      </c>
      <c r="BP1257" s="110">
        <v>115</v>
      </c>
    </row>
    <row r="1258" spans="65:68" ht="16" x14ac:dyDescent="0.2">
      <c r="BM1258" s="85" t="s">
        <v>378</v>
      </c>
      <c r="BN1258" s="85" t="s">
        <v>377</v>
      </c>
      <c r="BO1258" s="86" t="str">
        <f t="shared" si="38"/>
        <v>Banfele Babila</v>
      </c>
      <c r="BP1258" s="110">
        <v>93</v>
      </c>
    </row>
    <row r="1259" spans="65:68" ht="16" x14ac:dyDescent="0.2">
      <c r="BM1259" s="85" t="s">
        <v>378</v>
      </c>
      <c r="BN1259" s="85" t="s">
        <v>378</v>
      </c>
      <c r="BO1259" s="86" t="str">
        <f t="shared" si="38"/>
        <v>Banfele Banfele</v>
      </c>
      <c r="BP1259" s="109"/>
    </row>
    <row r="1260" spans="65:68" ht="16" x14ac:dyDescent="0.2">
      <c r="BM1260" s="85" t="s">
        <v>378</v>
      </c>
      <c r="BN1260" s="85" t="s">
        <v>379</v>
      </c>
      <c r="BO1260" s="86" t="str">
        <f t="shared" si="38"/>
        <v>Banfele Koumana</v>
      </c>
      <c r="BP1260" s="110">
        <v>101</v>
      </c>
    </row>
    <row r="1261" spans="65:68" ht="16" x14ac:dyDescent="0.2">
      <c r="BM1261" s="85" t="s">
        <v>377</v>
      </c>
      <c r="BN1261" s="63" t="s">
        <v>432</v>
      </c>
      <c r="BO1261" s="86" t="str">
        <f t="shared" si="38"/>
        <v>Babila KOUROUSSA COMMUNE</v>
      </c>
      <c r="BP1261" s="110">
        <v>18</v>
      </c>
    </row>
    <row r="1262" spans="65:68" ht="16" x14ac:dyDescent="0.2">
      <c r="BM1262" s="85" t="s">
        <v>377</v>
      </c>
      <c r="BN1262" s="63" t="s">
        <v>369</v>
      </c>
      <c r="BO1262" s="86" t="str">
        <f t="shared" si="38"/>
        <v>Babila BALATO</v>
      </c>
      <c r="BP1262" s="110">
        <v>22</v>
      </c>
    </row>
    <row r="1263" spans="65:68" ht="16" x14ac:dyDescent="0.2">
      <c r="BM1263" s="85" t="s">
        <v>377</v>
      </c>
      <c r="BN1263" s="63" t="s">
        <v>370</v>
      </c>
      <c r="BO1263" s="86" t="str">
        <f t="shared" si="38"/>
        <v>Babila BARO</v>
      </c>
      <c r="BP1263" s="110">
        <v>27</v>
      </c>
    </row>
    <row r="1264" spans="65:68" ht="16" x14ac:dyDescent="0.2">
      <c r="BM1264" s="85" t="s">
        <v>377</v>
      </c>
      <c r="BN1264" s="63" t="s">
        <v>371</v>
      </c>
      <c r="BO1264" s="86" t="str">
        <f t="shared" si="38"/>
        <v>Babila CISSELA</v>
      </c>
      <c r="BP1264" s="110">
        <v>113</v>
      </c>
    </row>
    <row r="1265" spans="65:68" ht="16" x14ac:dyDescent="0.2">
      <c r="BM1265" s="85" t="s">
        <v>377</v>
      </c>
      <c r="BN1265" s="63" t="s">
        <v>372</v>
      </c>
      <c r="BO1265" s="86" t="str">
        <f t="shared" si="38"/>
        <v>Babila DOUAKO</v>
      </c>
      <c r="BP1265" s="110">
        <v>155</v>
      </c>
    </row>
    <row r="1266" spans="65:68" ht="16" x14ac:dyDescent="0.2">
      <c r="BM1266" s="85" t="s">
        <v>377</v>
      </c>
      <c r="BN1266" s="63" t="s">
        <v>373</v>
      </c>
      <c r="BO1266" s="86" t="str">
        <f t="shared" si="38"/>
        <v>Babila KINIERO</v>
      </c>
      <c r="BP1266" s="110">
        <v>73</v>
      </c>
    </row>
    <row r="1267" spans="65:68" ht="16" x14ac:dyDescent="0.2">
      <c r="BM1267" s="85" t="s">
        <v>377</v>
      </c>
      <c r="BN1267" s="63" t="s">
        <v>374</v>
      </c>
      <c r="BO1267" s="86" t="str">
        <f t="shared" si="38"/>
        <v>Babila DOURA</v>
      </c>
      <c r="BP1267" s="110">
        <v>39</v>
      </c>
    </row>
    <row r="1268" spans="65:68" ht="16" x14ac:dyDescent="0.2">
      <c r="BM1268" s="85" t="s">
        <v>377</v>
      </c>
      <c r="BN1268" s="63" t="s">
        <v>375</v>
      </c>
      <c r="BO1268" s="86" t="str">
        <f t="shared" si="38"/>
        <v>Babila KOMOLA</v>
      </c>
      <c r="BP1268" s="110">
        <v>163</v>
      </c>
    </row>
    <row r="1269" spans="65:68" ht="16" x14ac:dyDescent="0.2">
      <c r="BM1269" s="85" t="s">
        <v>377</v>
      </c>
      <c r="BN1269" s="63" t="s">
        <v>376</v>
      </c>
      <c r="BO1269" s="86" t="str">
        <f t="shared" si="38"/>
        <v>Babila SANGUIANA</v>
      </c>
      <c r="BP1269" s="110">
        <v>58</v>
      </c>
    </row>
    <row r="1270" spans="65:68" ht="16" x14ac:dyDescent="0.2">
      <c r="BM1270" s="85" t="s">
        <v>377</v>
      </c>
      <c r="BN1270" s="85" t="s">
        <v>377</v>
      </c>
      <c r="BO1270" s="86" t="str">
        <f t="shared" si="38"/>
        <v>Babila Babila</v>
      </c>
      <c r="BP1270" s="109"/>
    </row>
    <row r="1271" spans="65:68" ht="16" x14ac:dyDescent="0.2">
      <c r="BM1271" s="85" t="s">
        <v>377</v>
      </c>
      <c r="BN1271" s="85" t="s">
        <v>378</v>
      </c>
      <c r="BO1271" s="86" t="str">
        <f t="shared" si="38"/>
        <v>Babila Banfele</v>
      </c>
      <c r="BP1271" s="110">
        <v>93</v>
      </c>
    </row>
    <row r="1272" spans="65:68" ht="16" x14ac:dyDescent="0.2">
      <c r="BM1272" s="85" t="s">
        <v>377</v>
      </c>
      <c r="BN1272" s="85" t="s">
        <v>379</v>
      </c>
      <c r="BO1272" s="86" t="str">
        <f t="shared" si="38"/>
        <v>Babila Koumana</v>
      </c>
      <c r="BP1272" s="110">
        <v>15</v>
      </c>
    </row>
    <row r="1273" spans="65:68" x14ac:dyDescent="0.2">
      <c r="BM1273" s="73" t="s">
        <v>501</v>
      </c>
      <c r="BN1273" s="73" t="s">
        <v>501</v>
      </c>
      <c r="BO1273" s="86" t="str">
        <f t="shared" si="38"/>
        <v>KEROUANE COMMUNE KEROUANE COMMUNE</v>
      </c>
      <c r="BP1273" s="112"/>
    </row>
    <row r="1274" spans="65:68" x14ac:dyDescent="0.2">
      <c r="BM1274" s="73" t="s">
        <v>501</v>
      </c>
      <c r="BN1274" s="73" t="s">
        <v>349</v>
      </c>
      <c r="BO1274" s="86" t="str">
        <f t="shared" si="38"/>
        <v>KEROUANE COMMUNE KONSANKORO</v>
      </c>
      <c r="BP1274" s="111">
        <v>30</v>
      </c>
    </row>
    <row r="1275" spans="65:68" x14ac:dyDescent="0.2">
      <c r="BM1275" s="73" t="s">
        <v>501</v>
      </c>
      <c r="BN1275" s="73" t="s">
        <v>350</v>
      </c>
      <c r="BO1275" s="86" t="str">
        <f t="shared" si="38"/>
        <v>KEROUANE COMMUNE KOMODOU</v>
      </c>
      <c r="BP1275" s="111">
        <v>50</v>
      </c>
    </row>
    <row r="1276" spans="65:68" x14ac:dyDescent="0.2">
      <c r="BM1276" s="73" t="s">
        <v>501</v>
      </c>
      <c r="BN1276" s="73" t="s">
        <v>351</v>
      </c>
      <c r="BO1276" s="86" t="str">
        <f t="shared" si="38"/>
        <v>KEROUANE COMMUNE DAMARO</v>
      </c>
      <c r="BP1276" s="111">
        <v>70</v>
      </c>
    </row>
    <row r="1277" spans="65:68" x14ac:dyDescent="0.2">
      <c r="BM1277" s="73" t="s">
        <v>501</v>
      </c>
      <c r="BN1277" s="73" t="s">
        <v>352</v>
      </c>
      <c r="BO1277" s="86" t="str">
        <f t="shared" si="38"/>
        <v>KEROUANE COMMUNE LINKO</v>
      </c>
      <c r="BP1277" s="111">
        <v>76</v>
      </c>
    </row>
    <row r="1278" spans="65:68" x14ac:dyDescent="0.2">
      <c r="BM1278" s="73" t="s">
        <v>501</v>
      </c>
      <c r="BN1278" s="73" t="s">
        <v>353</v>
      </c>
      <c r="BO1278" s="86" t="str">
        <f t="shared" si="38"/>
        <v>KEROUANE COMMUNE BANANKORO</v>
      </c>
      <c r="BP1278" s="111">
        <v>40</v>
      </c>
    </row>
    <row r="1279" spans="65:68" x14ac:dyDescent="0.2">
      <c r="BM1279" s="73" t="s">
        <v>501</v>
      </c>
      <c r="BN1279" s="73" t="s">
        <v>354</v>
      </c>
      <c r="BO1279" s="86" t="str">
        <f t="shared" si="38"/>
        <v>KEROUANE COMMUNE SIBIRIBARO</v>
      </c>
      <c r="BP1279" s="111">
        <v>74</v>
      </c>
    </row>
    <row r="1280" spans="65:68" x14ac:dyDescent="0.2">
      <c r="BM1280" s="73" t="s">
        <v>501</v>
      </c>
      <c r="BN1280" s="73" t="s">
        <v>355</v>
      </c>
      <c r="BO1280" s="86" t="str">
        <f t="shared" si="38"/>
        <v>KEROUANE COMMUNE SOROMAYA</v>
      </c>
      <c r="BP1280" s="111">
        <v>75</v>
      </c>
    </row>
    <row r="1281" spans="65:68" x14ac:dyDescent="0.2">
      <c r="BM1281" s="63" t="s">
        <v>429</v>
      </c>
      <c r="BN1281" s="63" t="s">
        <v>429</v>
      </c>
      <c r="BO1281" s="86" t="str">
        <f t="shared" si="38"/>
        <v>SIGUIRI COMMUNE SIGUIRI COMMUNE</v>
      </c>
      <c r="BP1281" s="112"/>
    </row>
    <row r="1282" spans="65:68" x14ac:dyDescent="0.2">
      <c r="BM1282" s="63" t="s">
        <v>429</v>
      </c>
      <c r="BN1282" s="63" t="s">
        <v>337</v>
      </c>
      <c r="BO1282" s="86" t="str">
        <f t="shared" ref="BO1282:BO1345" si="39">CONCATENATE(BM1282," ",BN1282)</f>
        <v>SIGUIRI COMMUNE BANKON</v>
      </c>
      <c r="BP1282" s="111">
        <v>45</v>
      </c>
    </row>
    <row r="1283" spans="65:68" x14ac:dyDescent="0.2">
      <c r="BM1283" s="63" t="s">
        <v>429</v>
      </c>
      <c r="BN1283" s="63" t="s">
        <v>338</v>
      </c>
      <c r="BO1283" s="86" t="str">
        <f t="shared" si="39"/>
        <v>SIGUIRI COMMUNE DOKO</v>
      </c>
      <c r="BP1283" s="111">
        <v>50</v>
      </c>
    </row>
    <row r="1284" spans="65:68" x14ac:dyDescent="0.2">
      <c r="BM1284" s="63" t="s">
        <v>429</v>
      </c>
      <c r="BN1284" s="63" t="s">
        <v>339</v>
      </c>
      <c r="BO1284" s="86" t="str">
        <f t="shared" si="39"/>
        <v>SIGUIRI COMMUNE FRANWALIA</v>
      </c>
      <c r="BP1284" s="111">
        <v>50</v>
      </c>
    </row>
    <row r="1285" spans="65:68" x14ac:dyDescent="0.2">
      <c r="BM1285" s="63" t="s">
        <v>429</v>
      </c>
      <c r="BN1285" s="63" t="s">
        <v>340</v>
      </c>
      <c r="BO1285" s="86" t="str">
        <f t="shared" si="39"/>
        <v>SIGUIRI COMMUNE KINIEBAKORO</v>
      </c>
      <c r="BP1285" s="111">
        <v>17</v>
      </c>
    </row>
    <row r="1286" spans="65:68" x14ac:dyDescent="0.2">
      <c r="BM1286" s="63" t="s">
        <v>429</v>
      </c>
      <c r="BN1286" s="63" t="s">
        <v>341</v>
      </c>
      <c r="BO1286" s="86" t="str">
        <f t="shared" si="39"/>
        <v>SIGUIRI COMMUNE KINTINIAN</v>
      </c>
      <c r="BP1286" s="111">
        <v>33</v>
      </c>
    </row>
    <row r="1287" spans="65:68" x14ac:dyDescent="0.2">
      <c r="BM1287" s="63" t="s">
        <v>429</v>
      </c>
      <c r="BN1287" s="63" t="s">
        <v>342</v>
      </c>
      <c r="BO1287" s="86" t="str">
        <f t="shared" si="39"/>
        <v>SIGUIRI COMMUNE MALEA</v>
      </c>
      <c r="BP1287" s="111">
        <v>85</v>
      </c>
    </row>
    <row r="1288" spans="65:68" x14ac:dyDescent="0.2">
      <c r="BM1288" s="63" t="s">
        <v>429</v>
      </c>
      <c r="BN1288" s="63" t="s">
        <v>343</v>
      </c>
      <c r="BO1288" s="86" t="str">
        <f t="shared" si="39"/>
        <v>SIGUIRI COMMUNE NABOUN</v>
      </c>
      <c r="BP1288" s="111">
        <v>95</v>
      </c>
    </row>
    <row r="1289" spans="65:68" x14ac:dyDescent="0.2">
      <c r="BM1289" s="63" t="s">
        <v>429</v>
      </c>
      <c r="BN1289" s="63" t="s">
        <v>344</v>
      </c>
      <c r="BO1289" s="86" t="str">
        <f t="shared" si="39"/>
        <v>SIGUIRI COMMUNE NIAGASSOLA</v>
      </c>
      <c r="BP1289" s="111">
        <v>145</v>
      </c>
    </row>
    <row r="1290" spans="65:68" x14ac:dyDescent="0.2">
      <c r="BM1290" s="63" t="s">
        <v>429</v>
      </c>
      <c r="BN1290" s="63" t="s">
        <v>345</v>
      </c>
      <c r="BO1290" s="86" t="str">
        <f t="shared" si="39"/>
        <v>SIGUIRI COMMUNE NIANDANKORO</v>
      </c>
      <c r="BP1290" s="111">
        <v>48</v>
      </c>
    </row>
    <row r="1291" spans="65:68" x14ac:dyDescent="0.2">
      <c r="BM1291" s="63" t="s">
        <v>429</v>
      </c>
      <c r="BN1291" s="63" t="s">
        <v>346</v>
      </c>
      <c r="BO1291" s="86" t="str">
        <f t="shared" si="39"/>
        <v>SIGUIRI COMMUNE NORASSOBA</v>
      </c>
      <c r="BP1291" s="111">
        <v>96</v>
      </c>
    </row>
    <row r="1292" spans="65:68" x14ac:dyDescent="0.2">
      <c r="BM1292" s="63" t="s">
        <v>429</v>
      </c>
      <c r="BN1292" s="63" t="s">
        <v>347</v>
      </c>
      <c r="BO1292" s="86" t="str">
        <f t="shared" si="39"/>
        <v>SIGUIRI COMMUNE SIGUIRINI</v>
      </c>
      <c r="BP1292" s="111">
        <v>135</v>
      </c>
    </row>
    <row r="1293" spans="65:68" x14ac:dyDescent="0.2">
      <c r="BM1293" s="63" t="s">
        <v>337</v>
      </c>
      <c r="BN1293" s="63" t="s">
        <v>429</v>
      </c>
      <c r="BO1293" s="86" t="str">
        <f t="shared" si="39"/>
        <v>BANKON SIGUIRI COMMUNE</v>
      </c>
      <c r="BP1293" s="111">
        <v>45</v>
      </c>
    </row>
    <row r="1294" spans="65:68" x14ac:dyDescent="0.2">
      <c r="BM1294" s="63" t="s">
        <v>337</v>
      </c>
      <c r="BN1294" s="63" t="s">
        <v>337</v>
      </c>
      <c r="BO1294" s="86" t="str">
        <f t="shared" si="39"/>
        <v>BANKON BANKON</v>
      </c>
      <c r="BP1294" s="112"/>
    </row>
    <row r="1295" spans="65:68" x14ac:dyDescent="0.2">
      <c r="BM1295" s="63" t="s">
        <v>337</v>
      </c>
      <c r="BN1295" s="63" t="s">
        <v>338</v>
      </c>
      <c r="BO1295" s="86" t="str">
        <f t="shared" si="39"/>
        <v>BANKON DOKO</v>
      </c>
      <c r="BP1295" s="111">
        <v>48</v>
      </c>
    </row>
    <row r="1296" spans="65:68" x14ac:dyDescent="0.2">
      <c r="BM1296" s="63" t="s">
        <v>337</v>
      </c>
      <c r="BN1296" s="63" t="s">
        <v>339</v>
      </c>
      <c r="BO1296" s="86" t="str">
        <f t="shared" si="39"/>
        <v>BANKON FRANWALIA</v>
      </c>
      <c r="BP1296" s="111">
        <v>95</v>
      </c>
    </row>
    <row r="1297" spans="65:68" x14ac:dyDescent="0.2">
      <c r="BM1297" s="63" t="s">
        <v>337</v>
      </c>
      <c r="BN1297" s="63" t="s">
        <v>340</v>
      </c>
      <c r="BO1297" s="86" t="str">
        <f t="shared" si="39"/>
        <v>BANKON KINIEBAKORO</v>
      </c>
      <c r="BP1297" s="111">
        <v>62</v>
      </c>
    </row>
    <row r="1298" spans="65:68" x14ac:dyDescent="0.2">
      <c r="BM1298" s="63" t="s">
        <v>337</v>
      </c>
      <c r="BN1298" s="63" t="s">
        <v>341</v>
      </c>
      <c r="BO1298" s="86" t="str">
        <f t="shared" si="39"/>
        <v>BANKON KINTINIAN</v>
      </c>
      <c r="BP1298" s="111">
        <v>78</v>
      </c>
    </row>
    <row r="1299" spans="65:68" x14ac:dyDescent="0.2">
      <c r="BM1299" s="63" t="s">
        <v>337</v>
      </c>
      <c r="BN1299" s="63" t="s">
        <v>342</v>
      </c>
      <c r="BO1299" s="86" t="str">
        <f t="shared" si="39"/>
        <v>BANKON MALEA</v>
      </c>
      <c r="BP1299" s="111">
        <v>130</v>
      </c>
    </row>
    <row r="1300" spans="65:68" x14ac:dyDescent="0.2">
      <c r="BM1300" s="63" t="s">
        <v>337</v>
      </c>
      <c r="BN1300" s="63" t="s">
        <v>343</v>
      </c>
      <c r="BO1300" s="86" t="str">
        <f t="shared" si="39"/>
        <v>BANKON NABOUN</v>
      </c>
      <c r="BP1300" s="111">
        <v>140</v>
      </c>
    </row>
    <row r="1301" spans="65:68" x14ac:dyDescent="0.2">
      <c r="BM1301" s="63" t="s">
        <v>337</v>
      </c>
      <c r="BN1301" s="63" t="s">
        <v>344</v>
      </c>
      <c r="BO1301" s="86" t="str">
        <f t="shared" si="39"/>
        <v>BANKON NIAGASSOLA</v>
      </c>
      <c r="BP1301" s="111">
        <v>133</v>
      </c>
    </row>
    <row r="1302" spans="65:68" x14ac:dyDescent="0.2">
      <c r="BM1302" s="63" t="s">
        <v>337</v>
      </c>
      <c r="BN1302" s="63" t="s">
        <v>345</v>
      </c>
      <c r="BO1302" s="86" t="str">
        <f t="shared" si="39"/>
        <v>BANKON NIANDANKORO</v>
      </c>
      <c r="BP1302" s="111">
        <v>93</v>
      </c>
    </row>
    <row r="1303" spans="65:68" x14ac:dyDescent="0.2">
      <c r="BM1303" s="63" t="s">
        <v>337</v>
      </c>
      <c r="BN1303" s="63" t="s">
        <v>346</v>
      </c>
      <c r="BO1303" s="86" t="str">
        <f t="shared" si="39"/>
        <v>BANKON NORASSOBA</v>
      </c>
      <c r="BP1303" s="111">
        <v>141</v>
      </c>
    </row>
    <row r="1304" spans="65:68" x14ac:dyDescent="0.2">
      <c r="BM1304" s="63" t="s">
        <v>337</v>
      </c>
      <c r="BN1304" s="63" t="s">
        <v>347</v>
      </c>
      <c r="BO1304" s="86" t="str">
        <f t="shared" si="39"/>
        <v>BANKON SIGUIRINI</v>
      </c>
      <c r="BP1304" s="111">
        <v>180</v>
      </c>
    </row>
    <row r="1305" spans="65:68" x14ac:dyDescent="0.2">
      <c r="BM1305" s="73" t="s">
        <v>349</v>
      </c>
      <c r="BN1305" s="73" t="s">
        <v>501</v>
      </c>
      <c r="BO1305" s="86" t="str">
        <f t="shared" si="39"/>
        <v>KONSANKORO KEROUANE COMMUNE</v>
      </c>
      <c r="BP1305" s="111">
        <v>30</v>
      </c>
    </row>
    <row r="1306" spans="65:68" x14ac:dyDescent="0.2">
      <c r="BM1306" s="73" t="s">
        <v>349</v>
      </c>
      <c r="BN1306" s="73" t="s">
        <v>349</v>
      </c>
      <c r="BO1306" s="86" t="str">
        <f t="shared" si="39"/>
        <v>KONSANKORO KONSANKORO</v>
      </c>
      <c r="BP1306" s="112"/>
    </row>
    <row r="1307" spans="65:68" x14ac:dyDescent="0.2">
      <c r="BM1307" s="73" t="s">
        <v>349</v>
      </c>
      <c r="BN1307" s="73" t="s">
        <v>350</v>
      </c>
      <c r="BO1307" s="86" t="str">
        <f t="shared" si="39"/>
        <v>KONSANKORO KOMODOU</v>
      </c>
      <c r="BP1307" s="111">
        <v>80</v>
      </c>
    </row>
    <row r="1308" spans="65:68" x14ac:dyDescent="0.2">
      <c r="BM1308" s="73" t="s">
        <v>349</v>
      </c>
      <c r="BN1308" s="73" t="s">
        <v>351</v>
      </c>
      <c r="BO1308" s="86" t="str">
        <f t="shared" si="39"/>
        <v>KONSANKORO DAMARO</v>
      </c>
      <c r="BP1308" s="111">
        <v>40</v>
      </c>
    </row>
    <row r="1309" spans="65:68" x14ac:dyDescent="0.2">
      <c r="BM1309" s="73" t="s">
        <v>349</v>
      </c>
      <c r="BN1309" s="73" t="s">
        <v>352</v>
      </c>
      <c r="BO1309" s="86" t="str">
        <f t="shared" si="39"/>
        <v>KONSANKORO LINKO</v>
      </c>
      <c r="BP1309" s="111">
        <v>80</v>
      </c>
    </row>
    <row r="1310" spans="65:68" x14ac:dyDescent="0.2">
      <c r="BM1310" s="73" t="s">
        <v>349</v>
      </c>
      <c r="BN1310" s="73" t="s">
        <v>353</v>
      </c>
      <c r="BO1310" s="86" t="str">
        <f t="shared" si="39"/>
        <v>KONSANKORO BANANKORO</v>
      </c>
      <c r="BP1310" s="111">
        <v>70</v>
      </c>
    </row>
    <row r="1311" spans="65:68" x14ac:dyDescent="0.2">
      <c r="BM1311" s="73" t="s">
        <v>349</v>
      </c>
      <c r="BN1311" s="73" t="s">
        <v>354</v>
      </c>
      <c r="BO1311" s="86" t="str">
        <f t="shared" si="39"/>
        <v>KONSANKORO SIBIRIBARO</v>
      </c>
      <c r="BP1311" s="111">
        <v>104</v>
      </c>
    </row>
    <row r="1312" spans="65:68" x14ac:dyDescent="0.2">
      <c r="BM1312" s="73" t="s">
        <v>349</v>
      </c>
      <c r="BN1312" s="73" t="s">
        <v>355</v>
      </c>
      <c r="BO1312" s="86" t="str">
        <f t="shared" si="39"/>
        <v>KONSANKORO SOROMAYA</v>
      </c>
      <c r="BP1312" s="111">
        <v>105</v>
      </c>
    </row>
    <row r="1313" spans="65:68" x14ac:dyDescent="0.2">
      <c r="BM1313" s="63" t="s">
        <v>338</v>
      </c>
      <c r="BN1313" s="63" t="s">
        <v>429</v>
      </c>
      <c r="BO1313" s="86" t="str">
        <f t="shared" si="39"/>
        <v>DOKO SIGUIRI COMMUNE</v>
      </c>
      <c r="BP1313" s="111">
        <v>50</v>
      </c>
    </row>
    <row r="1314" spans="65:68" x14ac:dyDescent="0.2">
      <c r="BM1314" s="63" t="s">
        <v>338</v>
      </c>
      <c r="BN1314" s="63" t="s">
        <v>337</v>
      </c>
      <c r="BO1314" s="86" t="str">
        <f t="shared" si="39"/>
        <v>DOKO BANKON</v>
      </c>
      <c r="BP1314" s="111">
        <v>48</v>
      </c>
    </row>
    <row r="1315" spans="65:68" x14ac:dyDescent="0.2">
      <c r="BM1315" s="63" t="s">
        <v>338</v>
      </c>
      <c r="BN1315" s="63" t="s">
        <v>338</v>
      </c>
      <c r="BO1315" s="86" t="str">
        <f t="shared" si="39"/>
        <v>DOKO DOKO</v>
      </c>
      <c r="BP1315" s="112"/>
    </row>
    <row r="1316" spans="65:68" x14ac:dyDescent="0.2">
      <c r="BM1316" s="63" t="s">
        <v>338</v>
      </c>
      <c r="BN1316" s="63" t="s">
        <v>339</v>
      </c>
      <c r="BO1316" s="86" t="str">
        <f t="shared" si="39"/>
        <v>DOKO FRANWALIA</v>
      </c>
      <c r="BP1316" s="111">
        <v>100</v>
      </c>
    </row>
    <row r="1317" spans="65:68" x14ac:dyDescent="0.2">
      <c r="BM1317" s="63" t="s">
        <v>338</v>
      </c>
      <c r="BN1317" s="63" t="s">
        <v>340</v>
      </c>
      <c r="BO1317" s="86" t="str">
        <f t="shared" si="39"/>
        <v>DOKO KINIEBAKORO</v>
      </c>
      <c r="BP1317" s="111">
        <v>67</v>
      </c>
    </row>
    <row r="1318" spans="65:68" x14ac:dyDescent="0.2">
      <c r="BM1318" s="63" t="s">
        <v>338</v>
      </c>
      <c r="BN1318" s="63" t="s">
        <v>341</v>
      </c>
      <c r="BO1318" s="86" t="str">
        <f t="shared" si="39"/>
        <v>DOKO KINTINIAN</v>
      </c>
      <c r="BP1318" s="111">
        <v>83</v>
      </c>
    </row>
    <row r="1319" spans="65:68" x14ac:dyDescent="0.2">
      <c r="BM1319" s="63" t="s">
        <v>338</v>
      </c>
      <c r="BN1319" s="63" t="s">
        <v>342</v>
      </c>
      <c r="BO1319" s="86" t="str">
        <f t="shared" si="39"/>
        <v>DOKO MALEA</v>
      </c>
      <c r="BP1319" s="111">
        <v>135</v>
      </c>
    </row>
    <row r="1320" spans="65:68" x14ac:dyDescent="0.2">
      <c r="BM1320" s="63" t="s">
        <v>338</v>
      </c>
      <c r="BN1320" s="63" t="s">
        <v>343</v>
      </c>
      <c r="BO1320" s="86" t="str">
        <f t="shared" si="39"/>
        <v>DOKO NABOUN</v>
      </c>
      <c r="BP1320" s="111">
        <v>145</v>
      </c>
    </row>
    <row r="1321" spans="65:68" x14ac:dyDescent="0.2">
      <c r="BM1321" s="63" t="s">
        <v>338</v>
      </c>
      <c r="BN1321" s="63" t="s">
        <v>344</v>
      </c>
      <c r="BO1321" s="86" t="str">
        <f t="shared" si="39"/>
        <v>DOKO NIAGASSOLA</v>
      </c>
      <c r="BP1321" s="111">
        <v>85</v>
      </c>
    </row>
    <row r="1322" spans="65:68" x14ac:dyDescent="0.2">
      <c r="BM1322" s="63" t="s">
        <v>338</v>
      </c>
      <c r="BN1322" s="63" t="s">
        <v>345</v>
      </c>
      <c r="BO1322" s="86" t="str">
        <f t="shared" si="39"/>
        <v>DOKO NIANDANKORO</v>
      </c>
      <c r="BP1322" s="111">
        <v>98</v>
      </c>
    </row>
    <row r="1323" spans="65:68" x14ac:dyDescent="0.2">
      <c r="BM1323" s="63" t="s">
        <v>338</v>
      </c>
      <c r="BN1323" s="63" t="s">
        <v>346</v>
      </c>
      <c r="BO1323" s="86" t="str">
        <f t="shared" si="39"/>
        <v>DOKO NORASSOBA</v>
      </c>
      <c r="BP1323" s="111">
        <v>146</v>
      </c>
    </row>
    <row r="1324" spans="65:68" x14ac:dyDescent="0.2">
      <c r="BM1324" s="63" t="s">
        <v>338</v>
      </c>
      <c r="BN1324" s="63" t="s">
        <v>347</v>
      </c>
      <c r="BO1324" s="86" t="str">
        <f t="shared" si="39"/>
        <v>DOKO SIGUIRINI</v>
      </c>
      <c r="BP1324" s="111">
        <v>185</v>
      </c>
    </row>
    <row r="1325" spans="65:68" x14ac:dyDescent="0.2">
      <c r="BM1325" s="73" t="s">
        <v>350</v>
      </c>
      <c r="BN1325" s="73" t="s">
        <v>501</v>
      </c>
      <c r="BO1325" s="86" t="str">
        <f t="shared" si="39"/>
        <v>KOMODOU KEROUANE COMMUNE</v>
      </c>
      <c r="BP1325" s="111">
        <v>50</v>
      </c>
    </row>
    <row r="1326" spans="65:68" x14ac:dyDescent="0.2">
      <c r="BM1326" s="73" t="s">
        <v>350</v>
      </c>
      <c r="BN1326" s="73" t="s">
        <v>349</v>
      </c>
      <c r="BO1326" s="86" t="str">
        <f t="shared" si="39"/>
        <v>KOMODOU KONSANKORO</v>
      </c>
      <c r="BP1326" s="111">
        <v>80</v>
      </c>
    </row>
    <row r="1327" spans="65:68" x14ac:dyDescent="0.2">
      <c r="BM1327" s="73" t="s">
        <v>350</v>
      </c>
      <c r="BN1327" s="73" t="s">
        <v>350</v>
      </c>
      <c r="BO1327" s="86" t="str">
        <f t="shared" si="39"/>
        <v>KOMODOU KOMODOU</v>
      </c>
      <c r="BP1327" s="112"/>
    </row>
    <row r="1328" spans="65:68" x14ac:dyDescent="0.2">
      <c r="BM1328" s="73" t="s">
        <v>350</v>
      </c>
      <c r="BN1328" s="73" t="s">
        <v>351</v>
      </c>
      <c r="BO1328" s="86" t="str">
        <f t="shared" si="39"/>
        <v>KOMODOU DAMARO</v>
      </c>
      <c r="BP1328" s="111">
        <v>120</v>
      </c>
    </row>
    <row r="1329" spans="65:68" x14ac:dyDescent="0.2">
      <c r="BM1329" s="73" t="s">
        <v>350</v>
      </c>
      <c r="BN1329" s="73" t="s">
        <v>352</v>
      </c>
      <c r="BO1329" s="86" t="str">
        <f t="shared" si="39"/>
        <v>KOMODOU LINKO</v>
      </c>
      <c r="BP1329" s="111">
        <v>92</v>
      </c>
    </row>
    <row r="1330" spans="65:68" x14ac:dyDescent="0.2">
      <c r="BM1330" s="73" t="s">
        <v>350</v>
      </c>
      <c r="BN1330" s="73" t="s">
        <v>353</v>
      </c>
      <c r="BO1330" s="86" t="str">
        <f t="shared" si="39"/>
        <v>KOMODOU BANANKORO</v>
      </c>
      <c r="BP1330" s="111">
        <v>90</v>
      </c>
    </row>
    <row r="1331" spans="65:68" x14ac:dyDescent="0.2">
      <c r="BM1331" s="73" t="s">
        <v>350</v>
      </c>
      <c r="BN1331" s="73" t="s">
        <v>354</v>
      </c>
      <c r="BO1331" s="86" t="str">
        <f t="shared" si="39"/>
        <v>KOMODOU SIBIRIBARO</v>
      </c>
      <c r="BP1331" s="111">
        <v>124</v>
      </c>
    </row>
    <row r="1332" spans="65:68" x14ac:dyDescent="0.2">
      <c r="BM1332" s="73" t="s">
        <v>350</v>
      </c>
      <c r="BN1332" s="73" t="s">
        <v>355</v>
      </c>
      <c r="BO1332" s="86" t="str">
        <f t="shared" si="39"/>
        <v>KOMODOU SOROMAYA</v>
      </c>
      <c r="BP1332" s="111">
        <v>125</v>
      </c>
    </row>
    <row r="1333" spans="65:68" x14ac:dyDescent="0.2">
      <c r="BM1333" s="63" t="s">
        <v>339</v>
      </c>
      <c r="BN1333" s="63" t="s">
        <v>429</v>
      </c>
      <c r="BO1333" s="86" t="str">
        <f t="shared" si="39"/>
        <v>FRANWALIA SIGUIRI COMMUNE</v>
      </c>
      <c r="BP1333" s="111">
        <v>50</v>
      </c>
    </row>
    <row r="1334" spans="65:68" x14ac:dyDescent="0.2">
      <c r="BM1334" s="63" t="s">
        <v>339</v>
      </c>
      <c r="BN1334" s="63" t="s">
        <v>337</v>
      </c>
      <c r="BO1334" s="86" t="str">
        <f t="shared" si="39"/>
        <v>FRANWALIA BANKON</v>
      </c>
      <c r="BP1334" s="111">
        <v>95</v>
      </c>
    </row>
    <row r="1335" spans="65:68" x14ac:dyDescent="0.2">
      <c r="BM1335" s="63" t="s">
        <v>339</v>
      </c>
      <c r="BN1335" s="63" t="s">
        <v>338</v>
      </c>
      <c r="BO1335" s="86" t="str">
        <f t="shared" si="39"/>
        <v>FRANWALIA DOKO</v>
      </c>
      <c r="BP1335" s="111">
        <v>100</v>
      </c>
    </row>
    <row r="1336" spans="65:68" x14ac:dyDescent="0.2">
      <c r="BM1336" s="63" t="s">
        <v>339</v>
      </c>
      <c r="BN1336" s="63" t="s">
        <v>339</v>
      </c>
      <c r="BO1336" s="86" t="str">
        <f t="shared" si="39"/>
        <v>FRANWALIA FRANWALIA</v>
      </c>
      <c r="BP1336" s="112"/>
    </row>
    <row r="1337" spans="65:68" x14ac:dyDescent="0.2">
      <c r="BM1337" s="63" t="s">
        <v>339</v>
      </c>
      <c r="BN1337" s="63" t="s">
        <v>340</v>
      </c>
      <c r="BO1337" s="86" t="str">
        <f t="shared" si="39"/>
        <v>FRANWALIA KINIEBAKORO</v>
      </c>
      <c r="BP1337" s="111">
        <v>67</v>
      </c>
    </row>
    <row r="1338" spans="65:68" x14ac:dyDescent="0.2">
      <c r="BM1338" s="63" t="s">
        <v>339</v>
      </c>
      <c r="BN1338" s="63" t="s">
        <v>341</v>
      </c>
      <c r="BO1338" s="86" t="str">
        <f t="shared" si="39"/>
        <v>FRANWALIA KINTINIAN</v>
      </c>
      <c r="BP1338" s="111">
        <v>8</v>
      </c>
    </row>
    <row r="1339" spans="65:68" x14ac:dyDescent="0.2">
      <c r="BM1339" s="63" t="s">
        <v>339</v>
      </c>
      <c r="BN1339" s="63" t="s">
        <v>342</v>
      </c>
      <c r="BO1339" s="86" t="str">
        <f t="shared" si="39"/>
        <v>FRANWALIA MALEA</v>
      </c>
      <c r="BP1339" s="111">
        <v>50</v>
      </c>
    </row>
    <row r="1340" spans="65:68" x14ac:dyDescent="0.2">
      <c r="BM1340" s="63" t="s">
        <v>339</v>
      </c>
      <c r="BN1340" s="63" t="s">
        <v>343</v>
      </c>
      <c r="BO1340" s="86" t="str">
        <f t="shared" si="39"/>
        <v>FRANWALIA NABOUN</v>
      </c>
      <c r="BP1340" s="111">
        <v>50</v>
      </c>
    </row>
    <row r="1341" spans="65:68" x14ac:dyDescent="0.2">
      <c r="BM1341" s="63" t="s">
        <v>339</v>
      </c>
      <c r="BN1341" s="63" t="s">
        <v>344</v>
      </c>
      <c r="BO1341" s="86" t="str">
        <f t="shared" si="39"/>
        <v>FRANWALIA NIAGASSOLA</v>
      </c>
      <c r="BP1341" s="111">
        <v>195</v>
      </c>
    </row>
    <row r="1342" spans="65:68" x14ac:dyDescent="0.2">
      <c r="BM1342" s="63" t="s">
        <v>339</v>
      </c>
      <c r="BN1342" s="63" t="s">
        <v>345</v>
      </c>
      <c r="BO1342" s="86" t="str">
        <f t="shared" si="39"/>
        <v>FRANWALIA NIANDANKORO</v>
      </c>
      <c r="BP1342" s="111">
        <v>98</v>
      </c>
    </row>
    <row r="1343" spans="65:68" x14ac:dyDescent="0.2">
      <c r="BM1343" s="63" t="s">
        <v>339</v>
      </c>
      <c r="BN1343" s="63" t="s">
        <v>346</v>
      </c>
      <c r="BO1343" s="86" t="str">
        <f t="shared" si="39"/>
        <v>FRANWALIA NORASSOBA</v>
      </c>
      <c r="BP1343" s="111">
        <v>146</v>
      </c>
    </row>
    <row r="1344" spans="65:68" x14ac:dyDescent="0.2">
      <c r="BM1344" s="63" t="s">
        <v>339</v>
      </c>
      <c r="BN1344" s="63" t="s">
        <v>347</v>
      </c>
      <c r="BO1344" s="86" t="str">
        <f t="shared" si="39"/>
        <v>FRANWALIA SIGUIRINI</v>
      </c>
      <c r="BP1344" s="111">
        <v>93</v>
      </c>
    </row>
    <row r="1345" spans="65:68" x14ac:dyDescent="0.2">
      <c r="BM1345" s="63" t="s">
        <v>340</v>
      </c>
      <c r="BN1345" s="63" t="s">
        <v>429</v>
      </c>
      <c r="BO1345" s="86" t="str">
        <f t="shared" si="39"/>
        <v>KINIEBAKORO SIGUIRI COMMUNE</v>
      </c>
      <c r="BP1345" s="111">
        <v>17</v>
      </c>
    </row>
    <row r="1346" spans="65:68" x14ac:dyDescent="0.2">
      <c r="BM1346" s="63" t="s">
        <v>340</v>
      </c>
      <c r="BN1346" s="63" t="s">
        <v>337</v>
      </c>
      <c r="BO1346" s="86" t="str">
        <f t="shared" ref="BO1346:BO1409" si="40">CONCATENATE(BM1346," ",BN1346)</f>
        <v>KINIEBAKORO BANKON</v>
      </c>
      <c r="BP1346" s="111">
        <v>62</v>
      </c>
    </row>
    <row r="1347" spans="65:68" x14ac:dyDescent="0.2">
      <c r="BM1347" s="63" t="s">
        <v>340</v>
      </c>
      <c r="BN1347" s="63" t="s">
        <v>338</v>
      </c>
      <c r="BO1347" s="86" t="str">
        <f t="shared" si="40"/>
        <v>KINIEBAKORO DOKO</v>
      </c>
      <c r="BP1347" s="111">
        <v>67</v>
      </c>
    </row>
    <row r="1348" spans="65:68" x14ac:dyDescent="0.2">
      <c r="BM1348" s="63" t="s">
        <v>340</v>
      </c>
      <c r="BN1348" s="63" t="s">
        <v>339</v>
      </c>
      <c r="BO1348" s="86" t="str">
        <f t="shared" si="40"/>
        <v>KINIEBAKORO FRANWALIA</v>
      </c>
      <c r="BP1348" s="111">
        <v>67</v>
      </c>
    </row>
    <row r="1349" spans="65:68" x14ac:dyDescent="0.2">
      <c r="BM1349" s="63" t="s">
        <v>340</v>
      </c>
      <c r="BN1349" s="63" t="s">
        <v>340</v>
      </c>
      <c r="BO1349" s="86" t="str">
        <f t="shared" si="40"/>
        <v>KINIEBAKORO KINIEBAKORO</v>
      </c>
      <c r="BP1349" s="112"/>
    </row>
    <row r="1350" spans="65:68" x14ac:dyDescent="0.2">
      <c r="BM1350" s="63" t="s">
        <v>340</v>
      </c>
      <c r="BN1350" s="63" t="s">
        <v>341</v>
      </c>
      <c r="BO1350" s="86" t="str">
        <f t="shared" si="40"/>
        <v>KINIEBAKORO KINTINIAN</v>
      </c>
      <c r="BP1350" s="111">
        <v>50</v>
      </c>
    </row>
    <row r="1351" spans="65:68" x14ac:dyDescent="0.2">
      <c r="BM1351" s="63" t="s">
        <v>340</v>
      </c>
      <c r="BN1351" s="63" t="s">
        <v>342</v>
      </c>
      <c r="BO1351" s="86" t="str">
        <f t="shared" si="40"/>
        <v>KINIEBAKORO MALEA</v>
      </c>
      <c r="BP1351" s="111">
        <v>102</v>
      </c>
    </row>
    <row r="1352" spans="65:68" x14ac:dyDescent="0.2">
      <c r="BM1352" s="63" t="s">
        <v>340</v>
      </c>
      <c r="BN1352" s="63" t="s">
        <v>343</v>
      </c>
      <c r="BO1352" s="86" t="str">
        <f t="shared" si="40"/>
        <v>KINIEBAKORO NABOUN</v>
      </c>
      <c r="BP1352" s="111">
        <v>112</v>
      </c>
    </row>
    <row r="1353" spans="65:68" x14ac:dyDescent="0.2">
      <c r="BM1353" s="63" t="s">
        <v>340</v>
      </c>
      <c r="BN1353" s="63" t="s">
        <v>344</v>
      </c>
      <c r="BO1353" s="86" t="str">
        <f t="shared" si="40"/>
        <v>KINIEBAKORO NIAGASSOLA</v>
      </c>
      <c r="BP1353" s="111">
        <v>162</v>
      </c>
    </row>
    <row r="1354" spans="65:68" x14ac:dyDescent="0.2">
      <c r="BM1354" s="63" t="s">
        <v>340</v>
      </c>
      <c r="BN1354" s="63" t="s">
        <v>345</v>
      </c>
      <c r="BO1354" s="86" t="str">
        <f t="shared" si="40"/>
        <v>KINIEBAKORO NIANDANKORO</v>
      </c>
      <c r="BP1354" s="111">
        <v>31</v>
      </c>
    </row>
    <row r="1355" spans="65:68" x14ac:dyDescent="0.2">
      <c r="BM1355" s="63" t="s">
        <v>340</v>
      </c>
      <c r="BN1355" s="63" t="s">
        <v>346</v>
      </c>
      <c r="BO1355" s="86" t="str">
        <f t="shared" si="40"/>
        <v>KINIEBAKORO NORASSOBA</v>
      </c>
      <c r="BP1355" s="111">
        <v>79</v>
      </c>
    </row>
    <row r="1356" spans="65:68" x14ac:dyDescent="0.2">
      <c r="BM1356" s="63" t="s">
        <v>340</v>
      </c>
      <c r="BN1356" s="63" t="s">
        <v>347</v>
      </c>
      <c r="BO1356" s="86" t="str">
        <f t="shared" si="40"/>
        <v>KINIEBAKORO SIGUIRINI</v>
      </c>
      <c r="BP1356" s="111">
        <v>152</v>
      </c>
    </row>
    <row r="1357" spans="65:68" x14ac:dyDescent="0.2">
      <c r="BM1357" s="73" t="s">
        <v>351</v>
      </c>
      <c r="BN1357" s="73" t="s">
        <v>501</v>
      </c>
      <c r="BO1357" s="86" t="str">
        <f t="shared" si="40"/>
        <v>DAMARO KEROUANE COMMUNE</v>
      </c>
      <c r="BP1357" s="111">
        <v>70</v>
      </c>
    </row>
    <row r="1358" spans="65:68" x14ac:dyDescent="0.2">
      <c r="BM1358" s="73" t="s">
        <v>351</v>
      </c>
      <c r="BN1358" s="73" t="s">
        <v>349</v>
      </c>
      <c r="BO1358" s="86" t="str">
        <f t="shared" si="40"/>
        <v>DAMARO KONSANKORO</v>
      </c>
      <c r="BP1358" s="111">
        <v>40</v>
      </c>
    </row>
    <row r="1359" spans="65:68" x14ac:dyDescent="0.2">
      <c r="BM1359" s="73" t="s">
        <v>351</v>
      </c>
      <c r="BN1359" s="73" t="s">
        <v>350</v>
      </c>
      <c r="BO1359" s="86" t="str">
        <f t="shared" si="40"/>
        <v>DAMARO KOMODOU</v>
      </c>
      <c r="BP1359" s="111">
        <v>120</v>
      </c>
    </row>
    <row r="1360" spans="65:68" x14ac:dyDescent="0.2">
      <c r="BM1360" s="73" t="s">
        <v>351</v>
      </c>
      <c r="BN1360" s="73" t="s">
        <v>351</v>
      </c>
      <c r="BO1360" s="86" t="str">
        <f t="shared" si="40"/>
        <v>DAMARO DAMARO</v>
      </c>
      <c r="BP1360" s="112"/>
    </row>
    <row r="1361" spans="65:68" x14ac:dyDescent="0.2">
      <c r="BM1361" s="73" t="s">
        <v>351</v>
      </c>
      <c r="BN1361" s="73" t="s">
        <v>352</v>
      </c>
      <c r="BO1361" s="86" t="str">
        <f t="shared" si="40"/>
        <v>DAMARO LINKO</v>
      </c>
      <c r="BP1361" s="111">
        <v>112</v>
      </c>
    </row>
    <row r="1362" spans="65:68" x14ac:dyDescent="0.2">
      <c r="BM1362" s="73" t="s">
        <v>351</v>
      </c>
      <c r="BN1362" s="73" t="s">
        <v>353</v>
      </c>
      <c r="BO1362" s="86" t="str">
        <f t="shared" si="40"/>
        <v>DAMARO BANANKORO</v>
      </c>
      <c r="BP1362" s="111">
        <v>110</v>
      </c>
    </row>
    <row r="1363" spans="65:68" x14ac:dyDescent="0.2">
      <c r="BM1363" s="73" t="s">
        <v>351</v>
      </c>
      <c r="BN1363" s="73" t="s">
        <v>354</v>
      </c>
      <c r="BO1363" s="86" t="str">
        <f t="shared" si="40"/>
        <v>DAMARO SIBIRIBARO</v>
      </c>
      <c r="BP1363" s="111">
        <v>144</v>
      </c>
    </row>
    <row r="1364" spans="65:68" x14ac:dyDescent="0.2">
      <c r="BM1364" s="73" t="s">
        <v>351</v>
      </c>
      <c r="BN1364" s="73" t="s">
        <v>355</v>
      </c>
      <c r="BO1364" s="86" t="str">
        <f t="shared" si="40"/>
        <v>DAMARO SOROMAYA</v>
      </c>
      <c r="BP1364" s="111">
        <v>145</v>
      </c>
    </row>
    <row r="1365" spans="65:68" x14ac:dyDescent="0.2">
      <c r="BM1365" s="73" t="s">
        <v>352</v>
      </c>
      <c r="BN1365" s="73" t="s">
        <v>501</v>
      </c>
      <c r="BO1365" s="86" t="str">
        <f t="shared" si="40"/>
        <v>LINKO KEROUANE COMMUNE</v>
      </c>
      <c r="BP1365" s="111">
        <v>76</v>
      </c>
    </row>
    <row r="1366" spans="65:68" x14ac:dyDescent="0.2">
      <c r="BM1366" s="73" t="s">
        <v>352</v>
      </c>
      <c r="BN1366" s="73" t="s">
        <v>349</v>
      </c>
      <c r="BO1366" s="86" t="str">
        <f t="shared" si="40"/>
        <v>LINKO KONSANKORO</v>
      </c>
      <c r="BP1366" s="111">
        <v>80</v>
      </c>
    </row>
    <row r="1367" spans="65:68" x14ac:dyDescent="0.2">
      <c r="BM1367" s="73" t="s">
        <v>352</v>
      </c>
      <c r="BN1367" s="73" t="s">
        <v>350</v>
      </c>
      <c r="BO1367" s="86" t="str">
        <f t="shared" si="40"/>
        <v>LINKO KOMODOU</v>
      </c>
      <c r="BP1367" s="111">
        <v>92</v>
      </c>
    </row>
    <row r="1368" spans="65:68" x14ac:dyDescent="0.2">
      <c r="BM1368" s="73" t="s">
        <v>352</v>
      </c>
      <c r="BN1368" s="73" t="s">
        <v>351</v>
      </c>
      <c r="BO1368" s="86" t="str">
        <f t="shared" si="40"/>
        <v>LINKO DAMARO</v>
      </c>
      <c r="BP1368" s="111">
        <v>112</v>
      </c>
    </row>
    <row r="1369" spans="65:68" x14ac:dyDescent="0.2">
      <c r="BM1369" s="73" t="s">
        <v>352</v>
      </c>
      <c r="BN1369" s="73" t="s">
        <v>352</v>
      </c>
      <c r="BO1369" s="86" t="str">
        <f t="shared" si="40"/>
        <v>LINKO LINKO</v>
      </c>
      <c r="BP1369" s="112"/>
    </row>
    <row r="1370" spans="65:68" x14ac:dyDescent="0.2">
      <c r="BM1370" s="73" t="s">
        <v>352</v>
      </c>
      <c r="BN1370" s="73" t="s">
        <v>353</v>
      </c>
      <c r="BO1370" s="86" t="str">
        <f t="shared" si="40"/>
        <v>LINKO BANANKORO</v>
      </c>
      <c r="BP1370" s="111">
        <v>82</v>
      </c>
    </row>
    <row r="1371" spans="65:68" x14ac:dyDescent="0.2">
      <c r="BM1371" s="73" t="s">
        <v>352</v>
      </c>
      <c r="BN1371" s="73" t="s">
        <v>354</v>
      </c>
      <c r="BO1371" s="86" t="str">
        <f t="shared" si="40"/>
        <v>LINKO SIBIRIBARO</v>
      </c>
      <c r="BP1371" s="111">
        <v>116</v>
      </c>
    </row>
    <row r="1372" spans="65:68" x14ac:dyDescent="0.2">
      <c r="BM1372" s="73" t="s">
        <v>352</v>
      </c>
      <c r="BN1372" s="73" t="s">
        <v>355</v>
      </c>
      <c r="BO1372" s="86" t="str">
        <f t="shared" si="40"/>
        <v>LINKO SOROMAYA</v>
      </c>
      <c r="BP1372" s="111">
        <v>117</v>
      </c>
    </row>
    <row r="1373" spans="65:68" x14ac:dyDescent="0.2">
      <c r="BM1373" s="73" t="s">
        <v>353</v>
      </c>
      <c r="BN1373" s="73" t="s">
        <v>501</v>
      </c>
      <c r="BO1373" s="86" t="str">
        <f t="shared" si="40"/>
        <v>BANANKORO KEROUANE COMMUNE</v>
      </c>
      <c r="BP1373" s="111">
        <v>40</v>
      </c>
    </row>
    <row r="1374" spans="65:68" x14ac:dyDescent="0.2">
      <c r="BM1374" s="73" t="s">
        <v>353</v>
      </c>
      <c r="BN1374" s="73" t="s">
        <v>349</v>
      </c>
      <c r="BO1374" s="86" t="str">
        <f t="shared" si="40"/>
        <v>BANANKORO KONSANKORO</v>
      </c>
      <c r="BP1374" s="111">
        <v>70</v>
      </c>
    </row>
    <row r="1375" spans="65:68" x14ac:dyDescent="0.2">
      <c r="BM1375" s="73" t="s">
        <v>353</v>
      </c>
      <c r="BN1375" s="73" t="s">
        <v>350</v>
      </c>
      <c r="BO1375" s="86" t="str">
        <f t="shared" si="40"/>
        <v>BANANKORO KOMODOU</v>
      </c>
      <c r="BP1375" s="111">
        <v>90</v>
      </c>
    </row>
    <row r="1376" spans="65:68" x14ac:dyDescent="0.2">
      <c r="BM1376" s="73" t="s">
        <v>353</v>
      </c>
      <c r="BN1376" s="73" t="s">
        <v>351</v>
      </c>
      <c r="BO1376" s="86" t="str">
        <f t="shared" si="40"/>
        <v>BANANKORO DAMARO</v>
      </c>
      <c r="BP1376" s="111">
        <v>110</v>
      </c>
    </row>
    <row r="1377" spans="65:68" x14ac:dyDescent="0.2">
      <c r="BM1377" s="73" t="s">
        <v>353</v>
      </c>
      <c r="BN1377" s="73" t="s">
        <v>352</v>
      </c>
      <c r="BO1377" s="86" t="str">
        <f t="shared" si="40"/>
        <v>BANANKORO LINKO</v>
      </c>
      <c r="BP1377" s="111">
        <v>82</v>
      </c>
    </row>
    <row r="1378" spans="65:68" x14ac:dyDescent="0.2">
      <c r="BM1378" s="73" t="s">
        <v>353</v>
      </c>
      <c r="BN1378" s="73" t="s">
        <v>353</v>
      </c>
      <c r="BO1378" s="86" t="str">
        <f t="shared" si="40"/>
        <v>BANANKORO BANANKORO</v>
      </c>
      <c r="BP1378" s="112"/>
    </row>
    <row r="1379" spans="65:68" x14ac:dyDescent="0.2">
      <c r="BM1379" s="73" t="s">
        <v>353</v>
      </c>
      <c r="BN1379" s="73" t="s">
        <v>354</v>
      </c>
      <c r="BO1379" s="86" t="str">
        <f t="shared" si="40"/>
        <v>BANANKORO SIBIRIBARO</v>
      </c>
      <c r="BP1379" s="111">
        <v>34</v>
      </c>
    </row>
    <row r="1380" spans="65:68" x14ac:dyDescent="0.2">
      <c r="BM1380" s="73" t="s">
        <v>353</v>
      </c>
      <c r="BN1380" s="73" t="s">
        <v>355</v>
      </c>
      <c r="BO1380" s="86" t="str">
        <f t="shared" si="40"/>
        <v>BANANKORO SOROMAYA</v>
      </c>
      <c r="BP1380" s="111">
        <v>45</v>
      </c>
    </row>
    <row r="1381" spans="65:68" x14ac:dyDescent="0.2">
      <c r="BM1381" s="73" t="s">
        <v>354</v>
      </c>
      <c r="BN1381" s="73" t="s">
        <v>501</v>
      </c>
      <c r="BO1381" s="86" t="str">
        <f t="shared" si="40"/>
        <v>SIBIRIBARO KEROUANE COMMUNE</v>
      </c>
      <c r="BP1381" s="111">
        <v>74</v>
      </c>
    </row>
    <row r="1382" spans="65:68" x14ac:dyDescent="0.2">
      <c r="BM1382" s="73" t="s">
        <v>354</v>
      </c>
      <c r="BN1382" s="73" t="s">
        <v>349</v>
      </c>
      <c r="BO1382" s="86" t="str">
        <f t="shared" si="40"/>
        <v>SIBIRIBARO KONSANKORO</v>
      </c>
      <c r="BP1382" s="111">
        <v>104</v>
      </c>
    </row>
    <row r="1383" spans="65:68" x14ac:dyDescent="0.2">
      <c r="BM1383" s="73" t="s">
        <v>354</v>
      </c>
      <c r="BN1383" s="73" t="s">
        <v>350</v>
      </c>
      <c r="BO1383" s="86" t="str">
        <f t="shared" si="40"/>
        <v>SIBIRIBARO KOMODOU</v>
      </c>
      <c r="BP1383" s="111">
        <v>124</v>
      </c>
    </row>
    <row r="1384" spans="65:68" x14ac:dyDescent="0.2">
      <c r="BM1384" s="73" t="s">
        <v>354</v>
      </c>
      <c r="BN1384" s="73" t="s">
        <v>351</v>
      </c>
      <c r="BO1384" s="86" t="str">
        <f t="shared" si="40"/>
        <v>SIBIRIBARO DAMARO</v>
      </c>
      <c r="BP1384" s="111">
        <v>144</v>
      </c>
    </row>
    <row r="1385" spans="65:68" x14ac:dyDescent="0.2">
      <c r="BM1385" s="73" t="s">
        <v>354</v>
      </c>
      <c r="BN1385" s="73" t="s">
        <v>352</v>
      </c>
      <c r="BO1385" s="86" t="str">
        <f t="shared" si="40"/>
        <v>SIBIRIBARO LINKO</v>
      </c>
      <c r="BP1385" s="111">
        <v>116</v>
      </c>
    </row>
    <row r="1386" spans="65:68" x14ac:dyDescent="0.2">
      <c r="BM1386" s="73" t="s">
        <v>354</v>
      </c>
      <c r="BN1386" s="73" t="s">
        <v>353</v>
      </c>
      <c r="BO1386" s="86" t="str">
        <f t="shared" si="40"/>
        <v>SIBIRIBARO BANANKORO</v>
      </c>
      <c r="BP1386" s="111">
        <v>34</v>
      </c>
    </row>
    <row r="1387" spans="65:68" x14ac:dyDescent="0.2">
      <c r="BM1387" s="73" t="s">
        <v>354</v>
      </c>
      <c r="BN1387" s="73" t="s">
        <v>354</v>
      </c>
      <c r="BO1387" s="86" t="str">
        <f t="shared" si="40"/>
        <v>SIBIRIBARO SIBIRIBARO</v>
      </c>
      <c r="BP1387" s="112"/>
    </row>
    <row r="1388" spans="65:68" x14ac:dyDescent="0.2">
      <c r="BM1388" s="73" t="s">
        <v>354</v>
      </c>
      <c r="BN1388" s="73" t="s">
        <v>355</v>
      </c>
      <c r="BO1388" s="86" t="str">
        <f t="shared" si="40"/>
        <v>SIBIRIBARO SOROMAYA</v>
      </c>
      <c r="BP1388" s="111">
        <v>79</v>
      </c>
    </row>
    <row r="1389" spans="65:68" x14ac:dyDescent="0.2">
      <c r="BM1389" s="73" t="s">
        <v>355</v>
      </c>
      <c r="BN1389" s="73" t="s">
        <v>501</v>
      </c>
      <c r="BO1389" s="86" t="str">
        <f t="shared" si="40"/>
        <v>SOROMAYA KEROUANE COMMUNE</v>
      </c>
      <c r="BP1389" s="111">
        <v>75</v>
      </c>
    </row>
    <row r="1390" spans="65:68" x14ac:dyDescent="0.2">
      <c r="BM1390" s="73" t="s">
        <v>355</v>
      </c>
      <c r="BN1390" s="73" t="s">
        <v>349</v>
      </c>
      <c r="BO1390" s="86" t="str">
        <f t="shared" si="40"/>
        <v>SOROMAYA KONSANKORO</v>
      </c>
      <c r="BP1390" s="111">
        <v>105</v>
      </c>
    </row>
    <row r="1391" spans="65:68" x14ac:dyDescent="0.2">
      <c r="BM1391" s="73" t="s">
        <v>355</v>
      </c>
      <c r="BN1391" s="73" t="s">
        <v>350</v>
      </c>
      <c r="BO1391" s="86" t="str">
        <f t="shared" si="40"/>
        <v>SOROMAYA KOMODOU</v>
      </c>
      <c r="BP1391" s="111">
        <v>125</v>
      </c>
    </row>
    <row r="1392" spans="65:68" x14ac:dyDescent="0.2">
      <c r="BM1392" s="73" t="s">
        <v>355</v>
      </c>
      <c r="BN1392" s="73" t="s">
        <v>351</v>
      </c>
      <c r="BO1392" s="86" t="str">
        <f t="shared" si="40"/>
        <v>SOROMAYA DAMARO</v>
      </c>
      <c r="BP1392" s="111">
        <v>145</v>
      </c>
    </row>
    <row r="1393" spans="65:68" x14ac:dyDescent="0.2">
      <c r="BM1393" s="73" t="s">
        <v>355</v>
      </c>
      <c r="BN1393" s="73" t="s">
        <v>352</v>
      </c>
      <c r="BO1393" s="86" t="str">
        <f t="shared" si="40"/>
        <v>SOROMAYA LINKO</v>
      </c>
      <c r="BP1393" s="111">
        <v>117</v>
      </c>
    </row>
    <row r="1394" spans="65:68" x14ac:dyDescent="0.2">
      <c r="BM1394" s="73" t="s">
        <v>355</v>
      </c>
      <c r="BN1394" s="73" t="s">
        <v>353</v>
      </c>
      <c r="BO1394" s="86" t="str">
        <f t="shared" si="40"/>
        <v>SOROMAYA BANANKORO</v>
      </c>
      <c r="BP1394" s="111">
        <v>45</v>
      </c>
    </row>
    <row r="1395" spans="65:68" x14ac:dyDescent="0.2">
      <c r="BM1395" s="73" t="s">
        <v>355</v>
      </c>
      <c r="BN1395" s="73" t="s">
        <v>354</v>
      </c>
      <c r="BO1395" s="86" t="str">
        <f t="shared" si="40"/>
        <v>SOROMAYA SIBIRIBARO</v>
      </c>
      <c r="BP1395" s="111">
        <v>79</v>
      </c>
    </row>
    <row r="1396" spans="65:68" x14ac:dyDescent="0.2">
      <c r="BM1396" s="73" t="s">
        <v>355</v>
      </c>
      <c r="BN1396" s="73" t="s">
        <v>355</v>
      </c>
      <c r="BO1396" s="86" t="str">
        <f t="shared" si="40"/>
        <v>SOROMAYA SOROMAYA</v>
      </c>
      <c r="BP1396" s="112"/>
    </row>
    <row r="1397" spans="65:68" x14ac:dyDescent="0.2">
      <c r="BM1397" s="63" t="s">
        <v>428</v>
      </c>
      <c r="BN1397" s="63" t="s">
        <v>428</v>
      </c>
      <c r="BO1397" s="86" t="str">
        <f t="shared" si="40"/>
        <v>KANKAN COMMUNE KANKAN COMMUNE</v>
      </c>
      <c r="BP1397" s="112"/>
    </row>
    <row r="1398" spans="65:68" x14ac:dyDescent="0.2">
      <c r="BM1398" s="63" t="s">
        <v>428</v>
      </c>
      <c r="BN1398" s="63" t="s">
        <v>324</v>
      </c>
      <c r="BO1398" s="86" t="str">
        <f t="shared" si="40"/>
        <v>KANKAN COMMUNE KARIFAMORIYA</v>
      </c>
      <c r="BP1398" s="111">
        <v>6</v>
      </c>
    </row>
    <row r="1399" spans="65:68" x14ac:dyDescent="0.2">
      <c r="BM1399" s="63" t="s">
        <v>428</v>
      </c>
      <c r="BN1399" s="63" t="s">
        <v>325</v>
      </c>
      <c r="BO1399" s="86" t="str">
        <f t="shared" si="40"/>
        <v>KANKAN COMMUNE BATE NAFADJI</v>
      </c>
      <c r="BP1399" s="111">
        <v>35</v>
      </c>
    </row>
    <row r="1400" spans="65:68" x14ac:dyDescent="0.2">
      <c r="BM1400" s="63" t="s">
        <v>428</v>
      </c>
      <c r="BN1400" s="63" t="s">
        <v>326</v>
      </c>
      <c r="BO1400" s="86" t="str">
        <f t="shared" si="40"/>
        <v>KANKAN COMMUNE G. BARANAMA</v>
      </c>
      <c r="BP1400" s="111">
        <v>30</v>
      </c>
    </row>
    <row r="1401" spans="65:68" x14ac:dyDescent="0.2">
      <c r="BM1401" s="63" t="s">
        <v>428</v>
      </c>
      <c r="BN1401" s="63" t="s">
        <v>327</v>
      </c>
      <c r="BO1401" s="86" t="str">
        <f t="shared" si="40"/>
        <v>KANKAN COMMUNE KOUMBAN</v>
      </c>
      <c r="BP1401" s="111">
        <v>35</v>
      </c>
    </row>
    <row r="1402" spans="65:68" x14ac:dyDescent="0.2">
      <c r="BM1402" s="63" t="s">
        <v>428</v>
      </c>
      <c r="BN1402" s="63" t="s">
        <v>328</v>
      </c>
      <c r="BO1402" s="86" t="str">
        <f t="shared" si="40"/>
        <v>KANKAN COMMUNE TOKOUNOU</v>
      </c>
      <c r="BP1402" s="111">
        <v>120</v>
      </c>
    </row>
    <row r="1403" spans="65:68" x14ac:dyDescent="0.2">
      <c r="BM1403" s="63" t="s">
        <v>428</v>
      </c>
      <c r="BN1403" s="63" t="s">
        <v>329</v>
      </c>
      <c r="BO1403" s="86" t="str">
        <f t="shared" si="40"/>
        <v>KANKAN COMMUNE BALANDOU</v>
      </c>
      <c r="BP1403" s="111">
        <v>10</v>
      </c>
    </row>
    <row r="1404" spans="65:68" x14ac:dyDescent="0.2">
      <c r="BM1404" s="63" t="s">
        <v>428</v>
      </c>
      <c r="BN1404" s="63" t="s">
        <v>330</v>
      </c>
      <c r="BO1404" s="86" t="str">
        <f t="shared" si="40"/>
        <v>KANKAN COMMUNE MISSAMANA</v>
      </c>
      <c r="BP1404" s="111">
        <v>35</v>
      </c>
    </row>
    <row r="1405" spans="65:68" x14ac:dyDescent="0.2">
      <c r="BM1405" s="63" t="s">
        <v>428</v>
      </c>
      <c r="BN1405" s="63" t="s">
        <v>331</v>
      </c>
      <c r="BO1405" s="86" t="str">
        <f t="shared" si="40"/>
        <v>KANKAN COMMUNE S. BARANAMA</v>
      </c>
      <c r="BP1405" s="111">
        <v>75</v>
      </c>
    </row>
    <row r="1406" spans="65:68" x14ac:dyDescent="0.2">
      <c r="BM1406" s="63" t="s">
        <v>428</v>
      </c>
      <c r="BN1406" s="63" t="s">
        <v>332</v>
      </c>
      <c r="BO1406" s="86" t="str">
        <f t="shared" si="40"/>
        <v>KANKAN COMMUNE TINTIOULEN</v>
      </c>
      <c r="BP1406" s="111">
        <v>22</v>
      </c>
    </row>
    <row r="1407" spans="65:68" x14ac:dyDescent="0.2">
      <c r="BM1407" s="63" t="s">
        <v>428</v>
      </c>
      <c r="BN1407" s="63" t="s">
        <v>333</v>
      </c>
      <c r="BO1407" s="86" t="str">
        <f t="shared" si="40"/>
        <v>KANKAN COMMUNE BOULA</v>
      </c>
      <c r="BP1407" s="111">
        <v>135</v>
      </c>
    </row>
    <row r="1408" spans="65:68" x14ac:dyDescent="0.2">
      <c r="BM1408" s="63" t="s">
        <v>428</v>
      </c>
      <c r="BN1408" s="63" t="s">
        <v>334</v>
      </c>
      <c r="BO1408" s="86" t="str">
        <f t="shared" si="40"/>
        <v>KANKAN COMMUNE MORIBAYA</v>
      </c>
      <c r="BP1408" s="111">
        <v>75</v>
      </c>
    </row>
    <row r="1409" spans="65:68" x14ac:dyDescent="0.2">
      <c r="BM1409" s="63" t="s">
        <v>428</v>
      </c>
      <c r="BN1409" s="63" t="s">
        <v>335</v>
      </c>
      <c r="BO1409" s="86" t="str">
        <f t="shared" si="40"/>
        <v>KANKAN COMMUNE MAMOUROUDOU</v>
      </c>
      <c r="BP1409" s="111">
        <v>135</v>
      </c>
    </row>
    <row r="1410" spans="65:68" x14ac:dyDescent="0.2">
      <c r="BM1410" s="63" t="s">
        <v>324</v>
      </c>
      <c r="BN1410" s="63" t="s">
        <v>428</v>
      </c>
      <c r="BO1410" s="86" t="str">
        <f t="shared" ref="BO1410:BO1473" si="41">CONCATENATE(BM1410," ",BN1410)</f>
        <v>KARIFAMORIYA KANKAN COMMUNE</v>
      </c>
      <c r="BP1410" s="111">
        <v>6</v>
      </c>
    </row>
    <row r="1411" spans="65:68" x14ac:dyDescent="0.2">
      <c r="BM1411" s="63" t="s">
        <v>324</v>
      </c>
      <c r="BN1411" s="63" t="s">
        <v>324</v>
      </c>
      <c r="BO1411" s="86" t="str">
        <f t="shared" si="41"/>
        <v>KARIFAMORIYA KARIFAMORIYA</v>
      </c>
      <c r="BP1411" s="112"/>
    </row>
    <row r="1412" spans="65:68" x14ac:dyDescent="0.2">
      <c r="BM1412" s="63" t="s">
        <v>324</v>
      </c>
      <c r="BN1412" s="63" t="s">
        <v>325</v>
      </c>
      <c r="BO1412" s="86" t="str">
        <f t="shared" si="41"/>
        <v>KARIFAMORIYA BATE NAFADJI</v>
      </c>
      <c r="BP1412" s="111">
        <v>29</v>
      </c>
    </row>
    <row r="1413" spans="65:68" x14ac:dyDescent="0.2">
      <c r="BM1413" s="63" t="s">
        <v>324</v>
      </c>
      <c r="BN1413" s="63" t="s">
        <v>326</v>
      </c>
      <c r="BO1413" s="86" t="str">
        <f t="shared" si="41"/>
        <v>KARIFAMORIYA G. BARANAMA</v>
      </c>
      <c r="BP1413" s="111">
        <v>65</v>
      </c>
    </row>
    <row r="1414" spans="65:68" x14ac:dyDescent="0.2">
      <c r="BM1414" s="63" t="s">
        <v>324</v>
      </c>
      <c r="BN1414" s="63" t="s">
        <v>327</v>
      </c>
      <c r="BO1414" s="86" t="str">
        <f t="shared" si="41"/>
        <v>KARIFAMORIYA KOUMBAN</v>
      </c>
      <c r="BP1414" s="111">
        <v>41</v>
      </c>
    </row>
    <row r="1415" spans="65:68" x14ac:dyDescent="0.2">
      <c r="BM1415" s="63" t="s">
        <v>324</v>
      </c>
      <c r="BN1415" s="63" t="s">
        <v>328</v>
      </c>
      <c r="BO1415" s="86" t="str">
        <f t="shared" si="41"/>
        <v>KARIFAMORIYA TOKOUNOU</v>
      </c>
      <c r="BP1415" s="111">
        <v>126</v>
      </c>
    </row>
    <row r="1416" spans="65:68" x14ac:dyDescent="0.2">
      <c r="BM1416" s="63" t="s">
        <v>324</v>
      </c>
      <c r="BN1416" s="63" t="s">
        <v>329</v>
      </c>
      <c r="BO1416" s="86" t="str">
        <f t="shared" si="41"/>
        <v>KARIFAMORIYA BALANDOU</v>
      </c>
      <c r="BP1416" s="111">
        <v>16</v>
      </c>
    </row>
    <row r="1417" spans="65:68" x14ac:dyDescent="0.2">
      <c r="BM1417" s="63" t="s">
        <v>324</v>
      </c>
      <c r="BN1417" s="63" t="s">
        <v>330</v>
      </c>
      <c r="BO1417" s="86" t="str">
        <f t="shared" si="41"/>
        <v>KARIFAMORIYA MISSAMANA</v>
      </c>
      <c r="BP1417" s="111">
        <v>41</v>
      </c>
    </row>
    <row r="1418" spans="65:68" x14ac:dyDescent="0.2">
      <c r="BM1418" s="63" t="s">
        <v>324</v>
      </c>
      <c r="BN1418" s="63" t="s">
        <v>331</v>
      </c>
      <c r="BO1418" s="86" t="str">
        <f t="shared" si="41"/>
        <v>KARIFAMORIYA S. BARANAMA</v>
      </c>
      <c r="BP1418" s="111">
        <v>81</v>
      </c>
    </row>
    <row r="1419" spans="65:68" x14ac:dyDescent="0.2">
      <c r="BM1419" s="63" t="s">
        <v>324</v>
      </c>
      <c r="BN1419" s="63" t="s">
        <v>332</v>
      </c>
      <c r="BO1419" s="86" t="str">
        <f t="shared" si="41"/>
        <v>KARIFAMORIYA TINTIOULEN</v>
      </c>
      <c r="BP1419" s="111">
        <v>28</v>
      </c>
    </row>
    <row r="1420" spans="65:68" x14ac:dyDescent="0.2">
      <c r="BM1420" s="63" t="s">
        <v>324</v>
      </c>
      <c r="BN1420" s="63" t="s">
        <v>333</v>
      </c>
      <c r="BO1420" s="86" t="str">
        <f t="shared" si="41"/>
        <v>KARIFAMORIYA BOULA</v>
      </c>
      <c r="BP1420" s="111">
        <v>141</v>
      </c>
    </row>
    <row r="1421" spans="65:68" x14ac:dyDescent="0.2">
      <c r="BM1421" s="63" t="s">
        <v>324</v>
      </c>
      <c r="BN1421" s="63" t="s">
        <v>334</v>
      </c>
      <c r="BO1421" s="86" t="str">
        <f t="shared" si="41"/>
        <v>KARIFAMORIYA MORIBAYA</v>
      </c>
      <c r="BP1421" s="111">
        <v>81</v>
      </c>
    </row>
    <row r="1422" spans="65:68" x14ac:dyDescent="0.2">
      <c r="BM1422" s="63" t="s">
        <v>324</v>
      </c>
      <c r="BN1422" s="63" t="s">
        <v>335</v>
      </c>
      <c r="BO1422" s="86" t="str">
        <f t="shared" si="41"/>
        <v>KARIFAMORIYA MAMOUROUDOU</v>
      </c>
      <c r="BP1422" s="111">
        <v>141</v>
      </c>
    </row>
    <row r="1423" spans="65:68" x14ac:dyDescent="0.2">
      <c r="BM1423" s="63" t="s">
        <v>325</v>
      </c>
      <c r="BN1423" s="63" t="s">
        <v>428</v>
      </c>
      <c r="BO1423" s="86" t="str">
        <f t="shared" si="41"/>
        <v>BATE NAFADJI KANKAN COMMUNE</v>
      </c>
      <c r="BP1423" s="111">
        <v>35</v>
      </c>
    </row>
    <row r="1424" spans="65:68" x14ac:dyDescent="0.2">
      <c r="BM1424" s="63" t="s">
        <v>325</v>
      </c>
      <c r="BN1424" s="63" t="s">
        <v>324</v>
      </c>
      <c r="BO1424" s="86" t="str">
        <f t="shared" si="41"/>
        <v>BATE NAFADJI KARIFAMORIYA</v>
      </c>
      <c r="BP1424" s="111">
        <v>29</v>
      </c>
    </row>
    <row r="1425" spans="65:68" x14ac:dyDescent="0.2">
      <c r="BM1425" s="63" t="s">
        <v>325</v>
      </c>
      <c r="BN1425" s="63" t="s">
        <v>325</v>
      </c>
      <c r="BO1425" s="86" t="str">
        <f t="shared" si="41"/>
        <v>BATE NAFADJI BATE NAFADJI</v>
      </c>
      <c r="BP1425" s="112"/>
    </row>
    <row r="1426" spans="65:68" x14ac:dyDescent="0.2">
      <c r="BM1426" s="63" t="s">
        <v>325</v>
      </c>
      <c r="BN1426" s="63" t="s">
        <v>326</v>
      </c>
      <c r="BO1426" s="86" t="str">
        <f t="shared" si="41"/>
        <v>BATE NAFADJI G. BARANAMA</v>
      </c>
      <c r="BP1426" s="111">
        <v>36</v>
      </c>
    </row>
    <row r="1427" spans="65:68" x14ac:dyDescent="0.2">
      <c r="BM1427" s="63" t="s">
        <v>325</v>
      </c>
      <c r="BN1427" s="63" t="s">
        <v>327</v>
      </c>
      <c r="BO1427" s="86" t="str">
        <f t="shared" si="41"/>
        <v>BATE NAFADJI KOUMBAN</v>
      </c>
      <c r="BP1427" s="111">
        <v>70</v>
      </c>
    </row>
    <row r="1428" spans="65:68" x14ac:dyDescent="0.2">
      <c r="BM1428" s="63" t="s">
        <v>325</v>
      </c>
      <c r="BN1428" s="63" t="s">
        <v>328</v>
      </c>
      <c r="BO1428" s="86" t="str">
        <f t="shared" si="41"/>
        <v>BATE NAFADJI TOKOUNOU</v>
      </c>
      <c r="BP1428" s="111">
        <v>155</v>
      </c>
    </row>
    <row r="1429" spans="65:68" x14ac:dyDescent="0.2">
      <c r="BM1429" s="63" t="s">
        <v>325</v>
      </c>
      <c r="BN1429" s="63" t="s">
        <v>329</v>
      </c>
      <c r="BO1429" s="86" t="str">
        <f t="shared" si="41"/>
        <v>BATE NAFADJI BALANDOU</v>
      </c>
      <c r="BP1429" s="111">
        <v>45</v>
      </c>
    </row>
    <row r="1430" spans="65:68" x14ac:dyDescent="0.2">
      <c r="BM1430" s="63" t="s">
        <v>325</v>
      </c>
      <c r="BN1430" s="63" t="s">
        <v>330</v>
      </c>
      <c r="BO1430" s="86" t="str">
        <f t="shared" si="41"/>
        <v>BATE NAFADJI MISSAMANA</v>
      </c>
      <c r="BP1430" s="111">
        <v>70</v>
      </c>
    </row>
    <row r="1431" spans="65:68" x14ac:dyDescent="0.2">
      <c r="BM1431" s="63" t="s">
        <v>325</v>
      </c>
      <c r="BN1431" s="63" t="s">
        <v>331</v>
      </c>
      <c r="BO1431" s="86" t="str">
        <f t="shared" si="41"/>
        <v>BATE NAFADJI S. BARANAMA</v>
      </c>
      <c r="BP1431" s="111">
        <v>110</v>
      </c>
    </row>
    <row r="1432" spans="65:68" x14ac:dyDescent="0.2">
      <c r="BM1432" s="63" t="s">
        <v>325</v>
      </c>
      <c r="BN1432" s="63" t="s">
        <v>332</v>
      </c>
      <c r="BO1432" s="86" t="str">
        <f t="shared" si="41"/>
        <v>BATE NAFADJI TINTIOULEN</v>
      </c>
      <c r="BP1432" s="111">
        <v>57</v>
      </c>
    </row>
    <row r="1433" spans="65:68" x14ac:dyDescent="0.2">
      <c r="BM1433" s="63" t="s">
        <v>325</v>
      </c>
      <c r="BN1433" s="63" t="s">
        <v>333</v>
      </c>
      <c r="BO1433" s="86" t="str">
        <f t="shared" si="41"/>
        <v>BATE NAFADJI BOULA</v>
      </c>
      <c r="BP1433" s="111">
        <v>170</v>
      </c>
    </row>
    <row r="1434" spans="65:68" x14ac:dyDescent="0.2">
      <c r="BM1434" s="63" t="s">
        <v>325</v>
      </c>
      <c r="BN1434" s="63" t="s">
        <v>334</v>
      </c>
      <c r="BO1434" s="86" t="str">
        <f t="shared" si="41"/>
        <v>BATE NAFADJI MORIBAYA</v>
      </c>
      <c r="BP1434" s="111">
        <v>110</v>
      </c>
    </row>
    <row r="1435" spans="65:68" x14ac:dyDescent="0.2">
      <c r="BM1435" s="63" t="s">
        <v>325</v>
      </c>
      <c r="BN1435" s="63" t="s">
        <v>335</v>
      </c>
      <c r="BO1435" s="86" t="str">
        <f t="shared" si="41"/>
        <v>BATE NAFADJI MAMOUROUDOU</v>
      </c>
      <c r="BP1435" s="111">
        <v>170</v>
      </c>
    </row>
    <row r="1436" spans="65:68" x14ac:dyDescent="0.2">
      <c r="BM1436" s="63" t="s">
        <v>326</v>
      </c>
      <c r="BN1436" s="63" t="s">
        <v>428</v>
      </c>
      <c r="BO1436" s="86" t="str">
        <f t="shared" si="41"/>
        <v>G. BARANAMA KANKAN COMMUNE</v>
      </c>
      <c r="BP1436" s="111">
        <v>30</v>
      </c>
    </row>
    <row r="1437" spans="65:68" x14ac:dyDescent="0.2">
      <c r="BM1437" s="63" t="s">
        <v>326</v>
      </c>
      <c r="BN1437" s="63" t="s">
        <v>324</v>
      </c>
      <c r="BO1437" s="86" t="str">
        <f t="shared" si="41"/>
        <v>G. BARANAMA KARIFAMORIYA</v>
      </c>
      <c r="BP1437" s="111">
        <v>65</v>
      </c>
    </row>
    <row r="1438" spans="65:68" x14ac:dyDescent="0.2">
      <c r="BM1438" s="63" t="s">
        <v>326</v>
      </c>
      <c r="BN1438" s="63" t="s">
        <v>325</v>
      </c>
      <c r="BO1438" s="86" t="str">
        <f t="shared" si="41"/>
        <v>G. BARANAMA BATE NAFADJI</v>
      </c>
      <c r="BP1438" s="111">
        <v>36</v>
      </c>
    </row>
    <row r="1439" spans="65:68" x14ac:dyDescent="0.2">
      <c r="BM1439" s="63" t="s">
        <v>326</v>
      </c>
      <c r="BN1439" s="63" t="s">
        <v>326</v>
      </c>
      <c r="BO1439" s="86" t="str">
        <f t="shared" si="41"/>
        <v>G. BARANAMA G. BARANAMA</v>
      </c>
      <c r="BP1439" s="112"/>
    </row>
    <row r="1440" spans="65:68" x14ac:dyDescent="0.2">
      <c r="BM1440" s="63" t="s">
        <v>326</v>
      </c>
      <c r="BN1440" s="63" t="s">
        <v>327</v>
      </c>
      <c r="BO1440" s="86" t="str">
        <f t="shared" si="41"/>
        <v>G. BARANAMA KOUMBAN</v>
      </c>
      <c r="BP1440" s="111">
        <v>65</v>
      </c>
    </row>
    <row r="1441" spans="65:68" x14ac:dyDescent="0.2">
      <c r="BM1441" s="63" t="s">
        <v>326</v>
      </c>
      <c r="BN1441" s="63" t="s">
        <v>328</v>
      </c>
      <c r="BO1441" s="86" t="str">
        <f t="shared" si="41"/>
        <v>G. BARANAMA TOKOUNOU</v>
      </c>
      <c r="BP1441" s="111">
        <v>150</v>
      </c>
    </row>
    <row r="1442" spans="65:68" x14ac:dyDescent="0.2">
      <c r="BM1442" s="63" t="s">
        <v>326</v>
      </c>
      <c r="BN1442" s="63" t="s">
        <v>329</v>
      </c>
      <c r="BO1442" s="86" t="str">
        <f t="shared" si="41"/>
        <v>G. BARANAMA BALANDOU</v>
      </c>
      <c r="BP1442" s="111">
        <v>40</v>
      </c>
    </row>
    <row r="1443" spans="65:68" x14ac:dyDescent="0.2">
      <c r="BM1443" s="63" t="s">
        <v>326</v>
      </c>
      <c r="BN1443" s="63" t="s">
        <v>330</v>
      </c>
      <c r="BO1443" s="86" t="str">
        <f t="shared" si="41"/>
        <v>G. BARANAMA MISSAMANA</v>
      </c>
      <c r="BP1443" s="111">
        <v>65</v>
      </c>
    </row>
    <row r="1444" spans="65:68" x14ac:dyDescent="0.2">
      <c r="BM1444" s="63" t="s">
        <v>326</v>
      </c>
      <c r="BN1444" s="63" t="s">
        <v>331</v>
      </c>
      <c r="BO1444" s="86" t="str">
        <f t="shared" si="41"/>
        <v>G. BARANAMA S. BARANAMA</v>
      </c>
      <c r="BP1444" s="111">
        <v>105</v>
      </c>
    </row>
    <row r="1445" spans="65:68" x14ac:dyDescent="0.2">
      <c r="BM1445" s="63" t="s">
        <v>326</v>
      </c>
      <c r="BN1445" s="63" t="s">
        <v>332</v>
      </c>
      <c r="BO1445" s="86" t="str">
        <f t="shared" si="41"/>
        <v>G. BARANAMA TINTIOULEN</v>
      </c>
      <c r="BP1445" s="111">
        <v>55</v>
      </c>
    </row>
    <row r="1446" spans="65:68" x14ac:dyDescent="0.2">
      <c r="BM1446" s="63" t="s">
        <v>326</v>
      </c>
      <c r="BN1446" s="63" t="s">
        <v>333</v>
      </c>
      <c r="BO1446" s="86" t="str">
        <f t="shared" si="41"/>
        <v>G. BARANAMA BOULA</v>
      </c>
      <c r="BP1446" s="111">
        <v>165</v>
      </c>
    </row>
    <row r="1447" spans="65:68" x14ac:dyDescent="0.2">
      <c r="BM1447" s="63" t="s">
        <v>326</v>
      </c>
      <c r="BN1447" s="63" t="s">
        <v>334</v>
      </c>
      <c r="BO1447" s="86" t="str">
        <f t="shared" si="41"/>
        <v>G. BARANAMA MORIBAYA</v>
      </c>
      <c r="BP1447" s="111">
        <v>105</v>
      </c>
    </row>
    <row r="1448" spans="65:68" x14ac:dyDescent="0.2">
      <c r="BM1448" s="63" t="s">
        <v>326</v>
      </c>
      <c r="BN1448" s="63" t="s">
        <v>335</v>
      </c>
      <c r="BO1448" s="86" t="str">
        <f t="shared" si="41"/>
        <v>G. BARANAMA MAMOUROUDOU</v>
      </c>
      <c r="BP1448" s="111">
        <v>165</v>
      </c>
    </row>
    <row r="1449" spans="65:68" x14ac:dyDescent="0.2">
      <c r="BM1449" s="63" t="s">
        <v>327</v>
      </c>
      <c r="BN1449" s="63" t="s">
        <v>428</v>
      </c>
      <c r="BO1449" s="86" t="str">
        <f t="shared" si="41"/>
        <v>KOUMBAN KANKAN COMMUNE</v>
      </c>
      <c r="BP1449" s="111">
        <v>35</v>
      </c>
    </row>
    <row r="1450" spans="65:68" x14ac:dyDescent="0.2">
      <c r="BM1450" s="63" t="s">
        <v>327</v>
      </c>
      <c r="BN1450" s="63" t="s">
        <v>324</v>
      </c>
      <c r="BO1450" s="86" t="str">
        <f t="shared" si="41"/>
        <v>KOUMBAN KARIFAMORIYA</v>
      </c>
      <c r="BP1450" s="111">
        <v>41</v>
      </c>
    </row>
    <row r="1451" spans="65:68" x14ac:dyDescent="0.2">
      <c r="BM1451" s="63" t="s">
        <v>327</v>
      </c>
      <c r="BN1451" s="63" t="s">
        <v>325</v>
      </c>
      <c r="BO1451" s="86" t="str">
        <f t="shared" si="41"/>
        <v>KOUMBAN BATE NAFADJI</v>
      </c>
      <c r="BP1451" s="111">
        <v>70</v>
      </c>
    </row>
    <row r="1452" spans="65:68" x14ac:dyDescent="0.2">
      <c r="BM1452" s="63" t="s">
        <v>327</v>
      </c>
      <c r="BN1452" s="63" t="s">
        <v>326</v>
      </c>
      <c r="BO1452" s="86" t="str">
        <f t="shared" si="41"/>
        <v>KOUMBAN G. BARANAMA</v>
      </c>
      <c r="BP1452" s="111">
        <v>65</v>
      </c>
    </row>
    <row r="1453" spans="65:68" x14ac:dyDescent="0.2">
      <c r="BM1453" s="63" t="s">
        <v>327</v>
      </c>
      <c r="BN1453" s="63" t="s">
        <v>327</v>
      </c>
      <c r="BO1453" s="86" t="str">
        <f t="shared" si="41"/>
        <v>KOUMBAN KOUMBAN</v>
      </c>
      <c r="BP1453" s="112"/>
    </row>
    <row r="1454" spans="65:68" x14ac:dyDescent="0.2">
      <c r="BM1454" s="63" t="s">
        <v>327</v>
      </c>
      <c r="BN1454" s="63" t="s">
        <v>328</v>
      </c>
      <c r="BO1454" s="86" t="str">
        <f t="shared" si="41"/>
        <v>KOUMBAN TOKOUNOU</v>
      </c>
      <c r="BP1454" s="111">
        <v>90</v>
      </c>
    </row>
    <row r="1455" spans="65:68" x14ac:dyDescent="0.2">
      <c r="BM1455" s="63" t="s">
        <v>327</v>
      </c>
      <c r="BN1455" s="63" t="s">
        <v>329</v>
      </c>
      <c r="BO1455" s="86" t="str">
        <f t="shared" si="41"/>
        <v>KOUMBAN BALANDOU</v>
      </c>
      <c r="BP1455" s="111">
        <v>45</v>
      </c>
    </row>
    <row r="1456" spans="65:68" x14ac:dyDescent="0.2">
      <c r="BM1456" s="63" t="s">
        <v>327</v>
      </c>
      <c r="BN1456" s="63" t="s">
        <v>330</v>
      </c>
      <c r="BO1456" s="86" t="str">
        <f t="shared" si="41"/>
        <v>KOUMBAN MISSAMANA</v>
      </c>
      <c r="BP1456" s="111">
        <v>70</v>
      </c>
    </row>
    <row r="1457" spans="65:68" x14ac:dyDescent="0.2">
      <c r="BM1457" s="63" t="s">
        <v>327</v>
      </c>
      <c r="BN1457" s="63" t="s">
        <v>331</v>
      </c>
      <c r="BO1457" s="86" t="str">
        <f t="shared" si="41"/>
        <v>KOUMBAN S. BARANAMA</v>
      </c>
      <c r="BP1457" s="111">
        <v>110</v>
      </c>
    </row>
    <row r="1458" spans="65:68" x14ac:dyDescent="0.2">
      <c r="BM1458" s="63" t="s">
        <v>327</v>
      </c>
      <c r="BN1458" s="63" t="s">
        <v>332</v>
      </c>
      <c r="BO1458" s="86" t="str">
        <f t="shared" si="41"/>
        <v>KOUMBAN TINTIOULEN</v>
      </c>
      <c r="BP1458" s="111">
        <v>57</v>
      </c>
    </row>
    <row r="1459" spans="65:68" x14ac:dyDescent="0.2">
      <c r="BM1459" s="63" t="s">
        <v>327</v>
      </c>
      <c r="BN1459" s="63" t="s">
        <v>333</v>
      </c>
      <c r="BO1459" s="86" t="str">
        <f t="shared" si="41"/>
        <v>KOUMBAN BOULA</v>
      </c>
      <c r="BP1459" s="111">
        <v>170</v>
      </c>
    </row>
    <row r="1460" spans="65:68" x14ac:dyDescent="0.2">
      <c r="BM1460" s="63" t="s">
        <v>327</v>
      </c>
      <c r="BN1460" s="63" t="s">
        <v>334</v>
      </c>
      <c r="BO1460" s="86" t="str">
        <f t="shared" si="41"/>
        <v>KOUMBAN MORIBAYA</v>
      </c>
      <c r="BP1460" s="111">
        <v>50</v>
      </c>
    </row>
    <row r="1461" spans="65:68" x14ac:dyDescent="0.2">
      <c r="BM1461" s="63" t="s">
        <v>327</v>
      </c>
      <c r="BN1461" s="63" t="s">
        <v>335</v>
      </c>
      <c r="BO1461" s="86" t="str">
        <f t="shared" si="41"/>
        <v>KOUMBAN MAMOUROUDOU</v>
      </c>
      <c r="BP1461" s="111">
        <v>105</v>
      </c>
    </row>
    <row r="1462" spans="65:68" x14ac:dyDescent="0.2">
      <c r="BM1462" s="63" t="s">
        <v>328</v>
      </c>
      <c r="BN1462" s="63" t="s">
        <v>428</v>
      </c>
      <c r="BO1462" s="86" t="str">
        <f t="shared" si="41"/>
        <v>TOKOUNOU KANKAN COMMUNE</v>
      </c>
      <c r="BP1462" s="111">
        <v>120</v>
      </c>
    </row>
    <row r="1463" spans="65:68" x14ac:dyDescent="0.2">
      <c r="BM1463" s="63" t="s">
        <v>328</v>
      </c>
      <c r="BN1463" s="63" t="s">
        <v>324</v>
      </c>
      <c r="BO1463" s="86" t="str">
        <f t="shared" si="41"/>
        <v>TOKOUNOU KARIFAMORIYA</v>
      </c>
      <c r="BP1463" s="111">
        <v>126</v>
      </c>
    </row>
    <row r="1464" spans="65:68" x14ac:dyDescent="0.2">
      <c r="BM1464" s="63" t="s">
        <v>328</v>
      </c>
      <c r="BN1464" s="63" t="s">
        <v>325</v>
      </c>
      <c r="BO1464" s="86" t="str">
        <f t="shared" si="41"/>
        <v>TOKOUNOU BATE NAFADJI</v>
      </c>
      <c r="BP1464" s="111">
        <v>155</v>
      </c>
    </row>
    <row r="1465" spans="65:68" x14ac:dyDescent="0.2">
      <c r="BM1465" s="63" t="s">
        <v>328</v>
      </c>
      <c r="BN1465" s="63" t="s">
        <v>326</v>
      </c>
      <c r="BO1465" s="86" t="str">
        <f t="shared" si="41"/>
        <v>TOKOUNOU G. BARANAMA</v>
      </c>
      <c r="BP1465" s="111">
        <v>150</v>
      </c>
    </row>
    <row r="1466" spans="65:68" x14ac:dyDescent="0.2">
      <c r="BM1466" s="63" t="s">
        <v>328</v>
      </c>
      <c r="BN1466" s="63" t="s">
        <v>327</v>
      </c>
      <c r="BO1466" s="86" t="str">
        <f t="shared" si="41"/>
        <v>TOKOUNOU KOUMBAN</v>
      </c>
      <c r="BP1466" s="111">
        <v>90</v>
      </c>
    </row>
    <row r="1467" spans="65:68" x14ac:dyDescent="0.2">
      <c r="BM1467" s="63" t="s">
        <v>328</v>
      </c>
      <c r="BN1467" s="63" t="s">
        <v>328</v>
      </c>
      <c r="BO1467" s="86" t="str">
        <f t="shared" si="41"/>
        <v>TOKOUNOU TOKOUNOU</v>
      </c>
      <c r="BP1467" s="112"/>
    </row>
    <row r="1468" spans="65:68" x14ac:dyDescent="0.2">
      <c r="BM1468" s="63" t="s">
        <v>328</v>
      </c>
      <c r="BN1468" s="63" t="s">
        <v>329</v>
      </c>
      <c r="BO1468" s="86" t="str">
        <f t="shared" si="41"/>
        <v>TOKOUNOU BALANDOU</v>
      </c>
      <c r="BP1468" s="111">
        <v>130</v>
      </c>
    </row>
    <row r="1469" spans="65:68" x14ac:dyDescent="0.2">
      <c r="BM1469" s="63" t="s">
        <v>328</v>
      </c>
      <c r="BN1469" s="63" t="s">
        <v>330</v>
      </c>
      <c r="BO1469" s="86" t="str">
        <f t="shared" si="41"/>
        <v>TOKOUNOU MISSAMANA</v>
      </c>
      <c r="BP1469" s="111">
        <v>155</v>
      </c>
    </row>
    <row r="1470" spans="65:68" x14ac:dyDescent="0.2">
      <c r="BM1470" s="63" t="s">
        <v>328</v>
      </c>
      <c r="BN1470" s="63" t="s">
        <v>331</v>
      </c>
      <c r="BO1470" s="86" t="str">
        <f t="shared" si="41"/>
        <v>TOKOUNOU S. BARANAMA</v>
      </c>
      <c r="BP1470" s="111">
        <v>195</v>
      </c>
    </row>
    <row r="1471" spans="65:68" x14ac:dyDescent="0.2">
      <c r="BM1471" s="63" t="s">
        <v>328</v>
      </c>
      <c r="BN1471" s="63" t="s">
        <v>332</v>
      </c>
      <c r="BO1471" s="86" t="str">
        <f t="shared" si="41"/>
        <v>TOKOUNOU TINTIOULEN</v>
      </c>
      <c r="BP1471" s="111">
        <v>142</v>
      </c>
    </row>
    <row r="1472" spans="65:68" x14ac:dyDescent="0.2">
      <c r="BM1472" s="63" t="s">
        <v>328</v>
      </c>
      <c r="BN1472" s="63" t="s">
        <v>333</v>
      </c>
      <c r="BO1472" s="86" t="str">
        <f t="shared" si="41"/>
        <v>TOKOUNOU BOULA</v>
      </c>
      <c r="BP1472" s="111">
        <v>255</v>
      </c>
    </row>
    <row r="1473" spans="65:68" x14ac:dyDescent="0.2">
      <c r="BM1473" s="63" t="s">
        <v>328</v>
      </c>
      <c r="BN1473" s="63" t="s">
        <v>334</v>
      </c>
      <c r="BO1473" s="86" t="str">
        <f t="shared" si="41"/>
        <v>TOKOUNOU MORIBAYA</v>
      </c>
      <c r="BP1473" s="111">
        <v>45</v>
      </c>
    </row>
    <row r="1474" spans="65:68" x14ac:dyDescent="0.2">
      <c r="BM1474" s="63" t="s">
        <v>328</v>
      </c>
      <c r="BN1474" s="63" t="s">
        <v>335</v>
      </c>
      <c r="BO1474" s="86" t="str">
        <f t="shared" ref="BO1474:BO1537" si="42">CONCATENATE(BM1474," ",BN1474)</f>
        <v>TOKOUNOU MAMOUROUDOU</v>
      </c>
      <c r="BP1474" s="111">
        <v>105</v>
      </c>
    </row>
    <row r="1475" spans="65:68" x14ac:dyDescent="0.2">
      <c r="BM1475" s="63" t="s">
        <v>341</v>
      </c>
      <c r="BN1475" s="63" t="s">
        <v>429</v>
      </c>
      <c r="BO1475" s="86" t="str">
        <f t="shared" si="42"/>
        <v>KINTINIAN SIGUIRI COMMUNE</v>
      </c>
      <c r="BP1475" s="111">
        <v>33</v>
      </c>
    </row>
    <row r="1476" spans="65:68" x14ac:dyDescent="0.2">
      <c r="BM1476" s="63" t="s">
        <v>341</v>
      </c>
      <c r="BN1476" s="63" t="s">
        <v>337</v>
      </c>
      <c r="BO1476" s="86" t="str">
        <f t="shared" si="42"/>
        <v>KINTINIAN BANKON</v>
      </c>
      <c r="BP1476" s="111">
        <v>78</v>
      </c>
    </row>
    <row r="1477" spans="65:68" x14ac:dyDescent="0.2">
      <c r="BM1477" s="63" t="s">
        <v>341</v>
      </c>
      <c r="BN1477" s="63" t="s">
        <v>338</v>
      </c>
      <c r="BO1477" s="86" t="str">
        <f t="shared" si="42"/>
        <v>KINTINIAN DOKO</v>
      </c>
      <c r="BP1477" s="111">
        <v>83</v>
      </c>
    </row>
    <row r="1478" spans="65:68" x14ac:dyDescent="0.2">
      <c r="BM1478" s="63" t="s">
        <v>341</v>
      </c>
      <c r="BN1478" s="63" t="s">
        <v>339</v>
      </c>
      <c r="BO1478" s="86" t="str">
        <f t="shared" si="42"/>
        <v>KINTINIAN FRANWALIA</v>
      </c>
      <c r="BP1478" s="111">
        <v>8</v>
      </c>
    </row>
    <row r="1479" spans="65:68" x14ac:dyDescent="0.2">
      <c r="BM1479" s="63" t="s">
        <v>341</v>
      </c>
      <c r="BN1479" s="63" t="s">
        <v>340</v>
      </c>
      <c r="BO1479" s="86" t="str">
        <f t="shared" si="42"/>
        <v>KINTINIAN KINIEBAKORO</v>
      </c>
      <c r="BP1479" s="111">
        <v>50</v>
      </c>
    </row>
    <row r="1480" spans="65:68" x14ac:dyDescent="0.2">
      <c r="BM1480" s="63" t="s">
        <v>341</v>
      </c>
      <c r="BN1480" s="63" t="s">
        <v>341</v>
      </c>
      <c r="BO1480" s="86" t="str">
        <f t="shared" si="42"/>
        <v>KINTINIAN KINTINIAN</v>
      </c>
      <c r="BP1480" s="112"/>
    </row>
    <row r="1481" spans="65:68" x14ac:dyDescent="0.2">
      <c r="BM1481" s="63" t="s">
        <v>341</v>
      </c>
      <c r="BN1481" s="63" t="s">
        <v>342</v>
      </c>
      <c r="BO1481" s="86" t="str">
        <f t="shared" si="42"/>
        <v>KINTINIAN MALEA</v>
      </c>
      <c r="BP1481" s="111">
        <v>50</v>
      </c>
    </row>
    <row r="1482" spans="65:68" x14ac:dyDescent="0.2">
      <c r="BM1482" s="63" t="s">
        <v>341</v>
      </c>
      <c r="BN1482" s="63" t="s">
        <v>343</v>
      </c>
      <c r="BO1482" s="86" t="str">
        <f t="shared" si="42"/>
        <v>KINTINIAN NABOUN</v>
      </c>
      <c r="BP1482" s="111">
        <v>58</v>
      </c>
    </row>
    <row r="1483" spans="65:68" x14ac:dyDescent="0.2">
      <c r="BM1483" s="63" t="s">
        <v>341</v>
      </c>
      <c r="BN1483" s="63" t="s">
        <v>344</v>
      </c>
      <c r="BO1483" s="86" t="str">
        <f t="shared" si="42"/>
        <v>KINTINIAN NIAGASSOLA</v>
      </c>
      <c r="BP1483" s="111">
        <v>178</v>
      </c>
    </row>
    <row r="1484" spans="65:68" x14ac:dyDescent="0.2">
      <c r="BM1484" s="63" t="s">
        <v>341</v>
      </c>
      <c r="BN1484" s="63" t="s">
        <v>345</v>
      </c>
      <c r="BO1484" s="86" t="str">
        <f t="shared" si="42"/>
        <v>KINTINIAN NIANDANKORO</v>
      </c>
      <c r="BP1484" s="111">
        <v>81</v>
      </c>
    </row>
    <row r="1485" spans="65:68" x14ac:dyDescent="0.2">
      <c r="BM1485" s="63" t="s">
        <v>341</v>
      </c>
      <c r="BN1485" s="63" t="s">
        <v>346</v>
      </c>
      <c r="BO1485" s="86" t="str">
        <f t="shared" si="42"/>
        <v>KINTINIAN NORASSOBA</v>
      </c>
      <c r="BP1485" s="111">
        <v>129</v>
      </c>
    </row>
    <row r="1486" spans="65:68" x14ac:dyDescent="0.2">
      <c r="BM1486" s="63" t="s">
        <v>341</v>
      </c>
      <c r="BN1486" s="63" t="s">
        <v>347</v>
      </c>
      <c r="BO1486" s="86" t="str">
        <f t="shared" si="42"/>
        <v>KINTINIAN SIGUIRINI</v>
      </c>
      <c r="BP1486" s="111">
        <v>100</v>
      </c>
    </row>
    <row r="1487" spans="65:68" x14ac:dyDescent="0.2">
      <c r="BM1487" s="63" t="s">
        <v>342</v>
      </c>
      <c r="BN1487" s="63" t="s">
        <v>429</v>
      </c>
      <c r="BO1487" s="86" t="str">
        <f t="shared" si="42"/>
        <v>MALEA SIGUIRI COMMUNE</v>
      </c>
      <c r="BP1487" s="111">
        <v>85</v>
      </c>
    </row>
    <row r="1488" spans="65:68" x14ac:dyDescent="0.2">
      <c r="BM1488" s="63" t="s">
        <v>342</v>
      </c>
      <c r="BN1488" s="63" t="s">
        <v>337</v>
      </c>
      <c r="BO1488" s="86" t="str">
        <f t="shared" si="42"/>
        <v>MALEA BANKON</v>
      </c>
      <c r="BP1488" s="111">
        <v>130</v>
      </c>
    </row>
    <row r="1489" spans="65:68" x14ac:dyDescent="0.2">
      <c r="BM1489" s="63" t="s">
        <v>342</v>
      </c>
      <c r="BN1489" s="63" t="s">
        <v>338</v>
      </c>
      <c r="BO1489" s="86" t="str">
        <f t="shared" si="42"/>
        <v>MALEA DOKO</v>
      </c>
      <c r="BP1489" s="111">
        <v>135</v>
      </c>
    </row>
    <row r="1490" spans="65:68" x14ac:dyDescent="0.2">
      <c r="BM1490" s="63" t="s">
        <v>342</v>
      </c>
      <c r="BN1490" s="63" t="s">
        <v>339</v>
      </c>
      <c r="BO1490" s="86" t="str">
        <f t="shared" si="42"/>
        <v>MALEA FRANWALIA</v>
      </c>
      <c r="BP1490" s="111">
        <v>50</v>
      </c>
    </row>
    <row r="1491" spans="65:68" x14ac:dyDescent="0.2">
      <c r="BM1491" s="63" t="s">
        <v>342</v>
      </c>
      <c r="BN1491" s="63" t="s">
        <v>340</v>
      </c>
      <c r="BO1491" s="86" t="str">
        <f t="shared" si="42"/>
        <v>MALEA KINIEBAKORO</v>
      </c>
      <c r="BP1491" s="111">
        <v>102</v>
      </c>
    </row>
    <row r="1492" spans="65:68" x14ac:dyDescent="0.2">
      <c r="BM1492" s="63" t="s">
        <v>342</v>
      </c>
      <c r="BN1492" s="63" t="s">
        <v>341</v>
      </c>
      <c r="BO1492" s="86" t="str">
        <f t="shared" si="42"/>
        <v>MALEA KINTINIAN</v>
      </c>
      <c r="BP1492" s="111">
        <v>50</v>
      </c>
    </row>
    <row r="1493" spans="65:68" x14ac:dyDescent="0.2">
      <c r="BM1493" s="63" t="s">
        <v>342</v>
      </c>
      <c r="BN1493" s="63" t="s">
        <v>342</v>
      </c>
      <c r="BO1493" s="86" t="str">
        <f t="shared" si="42"/>
        <v>MALEA MALEA</v>
      </c>
      <c r="BP1493" s="112"/>
    </row>
    <row r="1494" spans="65:68" x14ac:dyDescent="0.2">
      <c r="BM1494" s="63" t="s">
        <v>342</v>
      </c>
      <c r="BN1494" s="63" t="s">
        <v>343</v>
      </c>
      <c r="BO1494" s="86" t="str">
        <f t="shared" si="42"/>
        <v>MALEA NABOUN</v>
      </c>
      <c r="BP1494" s="111">
        <v>88</v>
      </c>
    </row>
    <row r="1495" spans="65:68" x14ac:dyDescent="0.2">
      <c r="BM1495" s="63" t="s">
        <v>342</v>
      </c>
      <c r="BN1495" s="63" t="s">
        <v>344</v>
      </c>
      <c r="BO1495" s="86" t="str">
        <f t="shared" si="42"/>
        <v>MALEA NIAGASSOLA</v>
      </c>
      <c r="BP1495" s="111">
        <v>230</v>
      </c>
    </row>
    <row r="1496" spans="65:68" x14ac:dyDescent="0.2">
      <c r="BM1496" s="63" t="s">
        <v>342</v>
      </c>
      <c r="BN1496" s="63" t="s">
        <v>345</v>
      </c>
      <c r="BO1496" s="86" t="str">
        <f t="shared" si="42"/>
        <v>MALEA NIANDANKORO</v>
      </c>
      <c r="BP1496" s="111">
        <v>133</v>
      </c>
    </row>
    <row r="1497" spans="65:68" x14ac:dyDescent="0.2">
      <c r="BM1497" s="63" t="s">
        <v>342</v>
      </c>
      <c r="BN1497" s="63" t="s">
        <v>346</v>
      </c>
      <c r="BO1497" s="86" t="str">
        <f t="shared" si="42"/>
        <v>MALEA NORASSOBA</v>
      </c>
      <c r="BP1497" s="111">
        <v>181</v>
      </c>
    </row>
    <row r="1498" spans="65:68" x14ac:dyDescent="0.2">
      <c r="BM1498" s="63" t="s">
        <v>342</v>
      </c>
      <c r="BN1498" s="63" t="s">
        <v>347</v>
      </c>
      <c r="BO1498" s="86" t="str">
        <f t="shared" si="42"/>
        <v>MALEA SIGUIRINI</v>
      </c>
      <c r="BP1498" s="111">
        <v>55</v>
      </c>
    </row>
    <row r="1499" spans="65:68" x14ac:dyDescent="0.2">
      <c r="BM1499" s="63" t="s">
        <v>329</v>
      </c>
      <c r="BN1499" s="63" t="s">
        <v>428</v>
      </c>
      <c r="BO1499" s="86" t="str">
        <f t="shared" si="42"/>
        <v>BALANDOU KANKAN COMMUNE</v>
      </c>
      <c r="BP1499" s="111">
        <v>10</v>
      </c>
    </row>
    <row r="1500" spans="65:68" x14ac:dyDescent="0.2">
      <c r="BM1500" s="63" t="s">
        <v>329</v>
      </c>
      <c r="BN1500" s="63" t="s">
        <v>324</v>
      </c>
      <c r="BO1500" s="86" t="str">
        <f t="shared" si="42"/>
        <v>BALANDOU KARIFAMORIYA</v>
      </c>
      <c r="BP1500" s="111">
        <v>16</v>
      </c>
    </row>
    <row r="1501" spans="65:68" x14ac:dyDescent="0.2">
      <c r="BM1501" s="63" t="s">
        <v>329</v>
      </c>
      <c r="BN1501" s="63" t="s">
        <v>325</v>
      </c>
      <c r="BO1501" s="86" t="str">
        <f t="shared" si="42"/>
        <v>BALANDOU BATE NAFADJI</v>
      </c>
      <c r="BP1501" s="111">
        <v>45</v>
      </c>
    </row>
    <row r="1502" spans="65:68" x14ac:dyDescent="0.2">
      <c r="BM1502" s="63" t="s">
        <v>329</v>
      </c>
      <c r="BN1502" s="63" t="s">
        <v>326</v>
      </c>
      <c r="BO1502" s="86" t="str">
        <f t="shared" si="42"/>
        <v>BALANDOU G. BARANAMA</v>
      </c>
      <c r="BP1502" s="111">
        <v>40</v>
      </c>
    </row>
    <row r="1503" spans="65:68" x14ac:dyDescent="0.2">
      <c r="BM1503" s="63" t="s">
        <v>329</v>
      </c>
      <c r="BN1503" s="63" t="s">
        <v>327</v>
      </c>
      <c r="BO1503" s="86" t="str">
        <f t="shared" si="42"/>
        <v>BALANDOU KOUMBAN</v>
      </c>
      <c r="BP1503" s="111">
        <v>45</v>
      </c>
    </row>
    <row r="1504" spans="65:68" x14ac:dyDescent="0.2">
      <c r="BM1504" s="63" t="s">
        <v>329</v>
      </c>
      <c r="BN1504" s="63" t="s">
        <v>328</v>
      </c>
      <c r="BO1504" s="86" t="str">
        <f t="shared" si="42"/>
        <v>BALANDOU TOKOUNOU</v>
      </c>
      <c r="BP1504" s="111">
        <v>130</v>
      </c>
    </row>
    <row r="1505" spans="65:68" x14ac:dyDescent="0.2">
      <c r="BM1505" s="63" t="s">
        <v>329</v>
      </c>
      <c r="BN1505" s="63" t="s">
        <v>329</v>
      </c>
      <c r="BO1505" s="86" t="str">
        <f t="shared" si="42"/>
        <v>BALANDOU BALANDOU</v>
      </c>
      <c r="BP1505" s="112"/>
    </row>
    <row r="1506" spans="65:68" x14ac:dyDescent="0.2">
      <c r="BM1506" s="63" t="s">
        <v>329</v>
      </c>
      <c r="BN1506" s="63" t="s">
        <v>330</v>
      </c>
      <c r="BO1506" s="86" t="str">
        <f t="shared" si="42"/>
        <v>BALANDOU MISSAMANA</v>
      </c>
      <c r="BP1506" s="111">
        <v>45</v>
      </c>
    </row>
    <row r="1507" spans="65:68" x14ac:dyDescent="0.2">
      <c r="BM1507" s="63" t="s">
        <v>329</v>
      </c>
      <c r="BN1507" s="63" t="s">
        <v>331</v>
      </c>
      <c r="BO1507" s="86" t="str">
        <f t="shared" si="42"/>
        <v>BALANDOU S. BARANAMA</v>
      </c>
      <c r="BP1507" s="111">
        <v>85</v>
      </c>
    </row>
    <row r="1508" spans="65:68" x14ac:dyDescent="0.2">
      <c r="BM1508" s="63" t="s">
        <v>329</v>
      </c>
      <c r="BN1508" s="63" t="s">
        <v>332</v>
      </c>
      <c r="BO1508" s="86" t="str">
        <f t="shared" si="42"/>
        <v>BALANDOU TINTIOULEN</v>
      </c>
      <c r="BP1508" s="111">
        <v>32</v>
      </c>
    </row>
    <row r="1509" spans="65:68" x14ac:dyDescent="0.2">
      <c r="BM1509" s="63" t="s">
        <v>329</v>
      </c>
      <c r="BN1509" s="63" t="s">
        <v>333</v>
      </c>
      <c r="BO1509" s="86" t="str">
        <f t="shared" si="42"/>
        <v>BALANDOU BOULA</v>
      </c>
      <c r="BP1509" s="111">
        <v>145</v>
      </c>
    </row>
    <row r="1510" spans="65:68" x14ac:dyDescent="0.2">
      <c r="BM1510" s="63" t="s">
        <v>329</v>
      </c>
      <c r="BN1510" s="63" t="s">
        <v>334</v>
      </c>
      <c r="BO1510" s="86" t="str">
        <f t="shared" si="42"/>
        <v>BALANDOU MORIBAYA</v>
      </c>
      <c r="BP1510" s="111">
        <v>85</v>
      </c>
    </row>
    <row r="1511" spans="65:68" x14ac:dyDescent="0.2">
      <c r="BM1511" s="63" t="s">
        <v>329</v>
      </c>
      <c r="BN1511" s="63" t="s">
        <v>335</v>
      </c>
      <c r="BO1511" s="86" t="str">
        <f t="shared" si="42"/>
        <v>BALANDOU MAMOUROUDOU</v>
      </c>
      <c r="BP1511" s="111">
        <v>145</v>
      </c>
    </row>
    <row r="1512" spans="65:68" x14ac:dyDescent="0.2">
      <c r="BM1512" s="63" t="s">
        <v>330</v>
      </c>
      <c r="BN1512" s="63" t="s">
        <v>428</v>
      </c>
      <c r="BO1512" s="86" t="str">
        <f t="shared" si="42"/>
        <v>MISSAMANA KANKAN COMMUNE</v>
      </c>
      <c r="BP1512" s="111">
        <v>35</v>
      </c>
    </row>
    <row r="1513" spans="65:68" x14ac:dyDescent="0.2">
      <c r="BM1513" s="63" t="s">
        <v>330</v>
      </c>
      <c r="BN1513" s="63" t="s">
        <v>324</v>
      </c>
      <c r="BO1513" s="86" t="str">
        <f t="shared" si="42"/>
        <v>MISSAMANA KARIFAMORIYA</v>
      </c>
      <c r="BP1513" s="111">
        <v>41</v>
      </c>
    </row>
    <row r="1514" spans="65:68" x14ac:dyDescent="0.2">
      <c r="BM1514" s="63" t="s">
        <v>330</v>
      </c>
      <c r="BN1514" s="63" t="s">
        <v>325</v>
      </c>
      <c r="BO1514" s="86" t="str">
        <f t="shared" si="42"/>
        <v>MISSAMANA BATE NAFADJI</v>
      </c>
      <c r="BP1514" s="111">
        <v>70</v>
      </c>
    </row>
    <row r="1515" spans="65:68" x14ac:dyDescent="0.2">
      <c r="BM1515" s="63" t="s">
        <v>330</v>
      </c>
      <c r="BN1515" s="63" t="s">
        <v>326</v>
      </c>
      <c r="BO1515" s="86" t="str">
        <f t="shared" si="42"/>
        <v>MISSAMANA G. BARANAMA</v>
      </c>
      <c r="BP1515" s="111">
        <v>65</v>
      </c>
    </row>
    <row r="1516" spans="65:68" x14ac:dyDescent="0.2">
      <c r="BM1516" s="63" t="s">
        <v>330</v>
      </c>
      <c r="BN1516" s="63" t="s">
        <v>327</v>
      </c>
      <c r="BO1516" s="86" t="str">
        <f t="shared" si="42"/>
        <v>MISSAMANA KOUMBAN</v>
      </c>
      <c r="BP1516" s="111">
        <v>70</v>
      </c>
    </row>
    <row r="1517" spans="65:68" x14ac:dyDescent="0.2">
      <c r="BM1517" s="63" t="s">
        <v>330</v>
      </c>
      <c r="BN1517" s="63" t="s">
        <v>328</v>
      </c>
      <c r="BO1517" s="86" t="str">
        <f t="shared" si="42"/>
        <v>MISSAMANA TOKOUNOU</v>
      </c>
      <c r="BP1517" s="111">
        <v>155</v>
      </c>
    </row>
    <row r="1518" spans="65:68" x14ac:dyDescent="0.2">
      <c r="BM1518" s="63" t="s">
        <v>330</v>
      </c>
      <c r="BN1518" s="63" t="s">
        <v>329</v>
      </c>
      <c r="BO1518" s="86" t="str">
        <f t="shared" si="42"/>
        <v>MISSAMANA BALANDOU</v>
      </c>
      <c r="BP1518" s="111">
        <v>45</v>
      </c>
    </row>
    <row r="1519" spans="65:68" x14ac:dyDescent="0.2">
      <c r="BM1519" s="63" t="s">
        <v>330</v>
      </c>
      <c r="BN1519" s="63" t="s">
        <v>330</v>
      </c>
      <c r="BO1519" s="86" t="str">
        <f t="shared" si="42"/>
        <v>MISSAMANA MISSAMANA</v>
      </c>
      <c r="BP1519" s="112"/>
    </row>
    <row r="1520" spans="65:68" x14ac:dyDescent="0.2">
      <c r="BM1520" s="63" t="s">
        <v>330</v>
      </c>
      <c r="BN1520" s="63" t="s">
        <v>331</v>
      </c>
      <c r="BO1520" s="86" t="str">
        <f t="shared" si="42"/>
        <v>MISSAMANA S. BARANAMA</v>
      </c>
      <c r="BP1520" s="111">
        <v>110</v>
      </c>
    </row>
    <row r="1521" spans="65:68" x14ac:dyDescent="0.2">
      <c r="BM1521" s="63" t="s">
        <v>330</v>
      </c>
      <c r="BN1521" s="63" t="s">
        <v>332</v>
      </c>
      <c r="BO1521" s="86" t="str">
        <f t="shared" si="42"/>
        <v>MISSAMANA TINTIOULEN</v>
      </c>
      <c r="BP1521" s="111">
        <v>57</v>
      </c>
    </row>
    <row r="1522" spans="65:68" x14ac:dyDescent="0.2">
      <c r="BM1522" s="63" t="s">
        <v>330</v>
      </c>
      <c r="BN1522" s="63" t="s">
        <v>333</v>
      </c>
      <c r="BO1522" s="86" t="str">
        <f t="shared" si="42"/>
        <v>MISSAMANA BOULA</v>
      </c>
      <c r="BP1522" s="111">
        <v>170</v>
      </c>
    </row>
    <row r="1523" spans="65:68" x14ac:dyDescent="0.2">
      <c r="BM1523" s="63" t="s">
        <v>330</v>
      </c>
      <c r="BN1523" s="63" t="s">
        <v>334</v>
      </c>
      <c r="BO1523" s="86" t="str">
        <f t="shared" si="42"/>
        <v>MISSAMANA MORIBAYA</v>
      </c>
      <c r="BP1523" s="111">
        <v>110</v>
      </c>
    </row>
    <row r="1524" spans="65:68" x14ac:dyDescent="0.2">
      <c r="BM1524" s="63" t="s">
        <v>330</v>
      </c>
      <c r="BN1524" s="63" t="s">
        <v>335</v>
      </c>
      <c r="BO1524" s="86" t="str">
        <f t="shared" si="42"/>
        <v>MISSAMANA MAMOUROUDOU</v>
      </c>
      <c r="BP1524" s="111">
        <v>170</v>
      </c>
    </row>
    <row r="1525" spans="65:68" x14ac:dyDescent="0.2">
      <c r="BM1525" s="63" t="s">
        <v>331</v>
      </c>
      <c r="BN1525" s="63" t="s">
        <v>428</v>
      </c>
      <c r="BO1525" s="86" t="str">
        <f t="shared" si="42"/>
        <v>S. BARANAMA KANKAN COMMUNE</v>
      </c>
      <c r="BP1525" s="111">
        <v>75</v>
      </c>
    </row>
    <row r="1526" spans="65:68" x14ac:dyDescent="0.2">
      <c r="BM1526" s="63" t="s">
        <v>331</v>
      </c>
      <c r="BN1526" s="63" t="s">
        <v>324</v>
      </c>
      <c r="BO1526" s="86" t="str">
        <f t="shared" si="42"/>
        <v>S. BARANAMA KARIFAMORIYA</v>
      </c>
      <c r="BP1526" s="111">
        <v>81</v>
      </c>
    </row>
    <row r="1527" spans="65:68" x14ac:dyDescent="0.2">
      <c r="BM1527" s="63" t="s">
        <v>331</v>
      </c>
      <c r="BN1527" s="63" t="s">
        <v>325</v>
      </c>
      <c r="BO1527" s="86" t="str">
        <f t="shared" si="42"/>
        <v>S. BARANAMA BATE NAFADJI</v>
      </c>
      <c r="BP1527" s="111">
        <v>110</v>
      </c>
    </row>
    <row r="1528" spans="65:68" x14ac:dyDescent="0.2">
      <c r="BM1528" s="63" t="s">
        <v>331</v>
      </c>
      <c r="BN1528" s="63" t="s">
        <v>326</v>
      </c>
      <c r="BO1528" s="86" t="str">
        <f t="shared" si="42"/>
        <v>S. BARANAMA G. BARANAMA</v>
      </c>
      <c r="BP1528" s="111">
        <v>105</v>
      </c>
    </row>
    <row r="1529" spans="65:68" x14ac:dyDescent="0.2">
      <c r="BM1529" s="63" t="s">
        <v>331</v>
      </c>
      <c r="BN1529" s="63" t="s">
        <v>327</v>
      </c>
      <c r="BO1529" s="86" t="str">
        <f t="shared" si="42"/>
        <v>S. BARANAMA KOUMBAN</v>
      </c>
      <c r="BP1529" s="111">
        <v>110</v>
      </c>
    </row>
    <row r="1530" spans="65:68" x14ac:dyDescent="0.2">
      <c r="BM1530" s="63" t="s">
        <v>331</v>
      </c>
      <c r="BN1530" s="63" t="s">
        <v>328</v>
      </c>
      <c r="BO1530" s="86" t="str">
        <f t="shared" si="42"/>
        <v>S. BARANAMA TOKOUNOU</v>
      </c>
      <c r="BP1530" s="111">
        <v>195</v>
      </c>
    </row>
    <row r="1531" spans="65:68" x14ac:dyDescent="0.2">
      <c r="BM1531" s="63" t="s">
        <v>331</v>
      </c>
      <c r="BN1531" s="63" t="s">
        <v>329</v>
      </c>
      <c r="BO1531" s="86" t="str">
        <f t="shared" si="42"/>
        <v>S. BARANAMA BALANDOU</v>
      </c>
      <c r="BP1531" s="111">
        <v>85</v>
      </c>
    </row>
    <row r="1532" spans="65:68" x14ac:dyDescent="0.2">
      <c r="BM1532" s="63" t="s">
        <v>331</v>
      </c>
      <c r="BN1532" s="63" t="s">
        <v>330</v>
      </c>
      <c r="BO1532" s="86" t="str">
        <f t="shared" si="42"/>
        <v>S. BARANAMA MISSAMANA</v>
      </c>
      <c r="BP1532" s="111">
        <v>110</v>
      </c>
    </row>
    <row r="1533" spans="65:68" x14ac:dyDescent="0.2">
      <c r="BM1533" s="63" t="s">
        <v>331</v>
      </c>
      <c r="BN1533" s="63" t="s">
        <v>331</v>
      </c>
      <c r="BO1533" s="86" t="str">
        <f t="shared" si="42"/>
        <v>S. BARANAMA S. BARANAMA</v>
      </c>
      <c r="BP1533" s="112"/>
    </row>
    <row r="1534" spans="65:68" x14ac:dyDescent="0.2">
      <c r="BM1534" s="63" t="s">
        <v>331</v>
      </c>
      <c r="BN1534" s="63" t="s">
        <v>332</v>
      </c>
      <c r="BO1534" s="86" t="str">
        <f t="shared" si="42"/>
        <v>S. BARANAMA TINTIOULEN</v>
      </c>
      <c r="BP1534" s="111">
        <v>53</v>
      </c>
    </row>
    <row r="1535" spans="65:68" x14ac:dyDescent="0.2">
      <c r="BM1535" s="63" t="s">
        <v>331</v>
      </c>
      <c r="BN1535" s="63" t="s">
        <v>333</v>
      </c>
      <c r="BO1535" s="86" t="str">
        <f t="shared" si="42"/>
        <v>S. BARANAMA BOULA</v>
      </c>
      <c r="BP1535" s="111">
        <v>60</v>
      </c>
    </row>
    <row r="1536" spans="65:68" x14ac:dyDescent="0.2">
      <c r="BM1536" s="63" t="s">
        <v>331</v>
      </c>
      <c r="BN1536" s="63" t="s">
        <v>334</v>
      </c>
      <c r="BO1536" s="86" t="str">
        <f t="shared" si="42"/>
        <v>S. BARANAMA MORIBAYA</v>
      </c>
      <c r="BP1536" s="111">
        <v>150</v>
      </c>
    </row>
    <row r="1537" spans="65:68" x14ac:dyDescent="0.2">
      <c r="BM1537" s="63" t="s">
        <v>331</v>
      </c>
      <c r="BN1537" s="63" t="s">
        <v>335</v>
      </c>
      <c r="BO1537" s="86" t="str">
        <f t="shared" si="42"/>
        <v>S. BARANAMA MAMOUROUDOU</v>
      </c>
      <c r="BP1537" s="111">
        <v>210</v>
      </c>
    </row>
    <row r="1538" spans="65:68" x14ac:dyDescent="0.2">
      <c r="BM1538" s="63" t="s">
        <v>343</v>
      </c>
      <c r="BN1538" s="63" t="s">
        <v>429</v>
      </c>
      <c r="BO1538" s="86" t="str">
        <f t="shared" ref="BO1538:BO1601" si="43">CONCATENATE(BM1538," ",BN1538)</f>
        <v>NABOUN SIGUIRI COMMUNE</v>
      </c>
      <c r="BP1538" s="111">
        <v>95</v>
      </c>
    </row>
    <row r="1539" spans="65:68" x14ac:dyDescent="0.2">
      <c r="BM1539" s="63" t="s">
        <v>343</v>
      </c>
      <c r="BN1539" s="63" t="s">
        <v>337</v>
      </c>
      <c r="BO1539" s="86" t="str">
        <f t="shared" si="43"/>
        <v>NABOUN BANKON</v>
      </c>
      <c r="BP1539" s="111">
        <v>140</v>
      </c>
    </row>
    <row r="1540" spans="65:68" x14ac:dyDescent="0.2">
      <c r="BM1540" s="63" t="s">
        <v>343</v>
      </c>
      <c r="BN1540" s="63" t="s">
        <v>338</v>
      </c>
      <c r="BO1540" s="86" t="str">
        <f t="shared" si="43"/>
        <v>NABOUN DOKO</v>
      </c>
      <c r="BP1540" s="111">
        <v>145</v>
      </c>
    </row>
    <row r="1541" spans="65:68" x14ac:dyDescent="0.2">
      <c r="BM1541" s="63" t="s">
        <v>343</v>
      </c>
      <c r="BN1541" s="63" t="s">
        <v>339</v>
      </c>
      <c r="BO1541" s="86" t="str">
        <f t="shared" si="43"/>
        <v>NABOUN FRANWALIA</v>
      </c>
      <c r="BP1541" s="111">
        <v>50</v>
      </c>
    </row>
    <row r="1542" spans="65:68" x14ac:dyDescent="0.2">
      <c r="BM1542" s="63" t="s">
        <v>343</v>
      </c>
      <c r="BN1542" s="63" t="s">
        <v>340</v>
      </c>
      <c r="BO1542" s="86" t="str">
        <f t="shared" si="43"/>
        <v>NABOUN KINIEBAKORO</v>
      </c>
      <c r="BP1542" s="111">
        <v>112</v>
      </c>
    </row>
    <row r="1543" spans="65:68" x14ac:dyDescent="0.2">
      <c r="BM1543" s="63" t="s">
        <v>343</v>
      </c>
      <c r="BN1543" s="63" t="s">
        <v>341</v>
      </c>
      <c r="BO1543" s="86" t="str">
        <f t="shared" si="43"/>
        <v>NABOUN KINTINIAN</v>
      </c>
      <c r="BP1543" s="111">
        <v>58</v>
      </c>
    </row>
    <row r="1544" spans="65:68" x14ac:dyDescent="0.2">
      <c r="BM1544" s="63" t="s">
        <v>343</v>
      </c>
      <c r="BN1544" s="63" t="s">
        <v>342</v>
      </c>
      <c r="BO1544" s="86" t="str">
        <f t="shared" si="43"/>
        <v>NABOUN MALEA</v>
      </c>
      <c r="BP1544" s="111">
        <v>88</v>
      </c>
    </row>
    <row r="1545" spans="65:68" x14ac:dyDescent="0.2">
      <c r="BM1545" s="63" t="s">
        <v>343</v>
      </c>
      <c r="BN1545" s="63" t="s">
        <v>343</v>
      </c>
      <c r="BO1545" s="86" t="str">
        <f t="shared" si="43"/>
        <v>NABOUN NABOUN</v>
      </c>
      <c r="BP1545" s="112"/>
    </row>
    <row r="1546" spans="65:68" x14ac:dyDescent="0.2">
      <c r="BM1546" s="63" t="s">
        <v>343</v>
      </c>
      <c r="BN1546" s="63" t="s">
        <v>344</v>
      </c>
      <c r="BO1546" s="86" t="str">
        <f t="shared" si="43"/>
        <v>NABOUN NIAGASSOLA</v>
      </c>
      <c r="BP1546" s="111">
        <v>240</v>
      </c>
    </row>
    <row r="1547" spans="65:68" x14ac:dyDescent="0.2">
      <c r="BM1547" s="63" t="s">
        <v>343</v>
      </c>
      <c r="BN1547" s="63" t="s">
        <v>345</v>
      </c>
      <c r="BO1547" s="86" t="str">
        <f t="shared" si="43"/>
        <v>NABOUN NIANDANKORO</v>
      </c>
      <c r="BP1547" s="111">
        <v>143</v>
      </c>
    </row>
    <row r="1548" spans="65:68" x14ac:dyDescent="0.2">
      <c r="BM1548" s="63" t="s">
        <v>343</v>
      </c>
      <c r="BN1548" s="63" t="s">
        <v>346</v>
      </c>
      <c r="BO1548" s="86" t="str">
        <f t="shared" si="43"/>
        <v>NABOUN NORASSOBA</v>
      </c>
      <c r="BP1548" s="111">
        <v>191</v>
      </c>
    </row>
    <row r="1549" spans="65:68" x14ac:dyDescent="0.2">
      <c r="BM1549" s="63" t="s">
        <v>343</v>
      </c>
      <c r="BN1549" s="63" t="s">
        <v>347</v>
      </c>
      <c r="BO1549" s="86" t="str">
        <f t="shared" si="43"/>
        <v>NABOUN SIGUIRINI</v>
      </c>
      <c r="BP1549" s="111">
        <v>167</v>
      </c>
    </row>
    <row r="1550" spans="65:68" x14ac:dyDescent="0.2">
      <c r="BM1550" s="63" t="s">
        <v>344</v>
      </c>
      <c r="BN1550" s="63" t="s">
        <v>429</v>
      </c>
      <c r="BO1550" s="86" t="str">
        <f t="shared" si="43"/>
        <v>NIAGASSOLA SIGUIRI COMMUNE</v>
      </c>
      <c r="BP1550" s="111">
        <v>145</v>
      </c>
    </row>
    <row r="1551" spans="65:68" x14ac:dyDescent="0.2">
      <c r="BM1551" s="63" t="s">
        <v>344</v>
      </c>
      <c r="BN1551" s="63" t="s">
        <v>337</v>
      </c>
      <c r="BO1551" s="86" t="str">
        <f t="shared" si="43"/>
        <v>NIAGASSOLA BANKON</v>
      </c>
      <c r="BP1551" s="111">
        <v>133</v>
      </c>
    </row>
    <row r="1552" spans="65:68" x14ac:dyDescent="0.2">
      <c r="BM1552" s="63" t="s">
        <v>344</v>
      </c>
      <c r="BN1552" s="63" t="s">
        <v>338</v>
      </c>
      <c r="BO1552" s="86" t="str">
        <f t="shared" si="43"/>
        <v>NIAGASSOLA DOKO</v>
      </c>
      <c r="BP1552" s="111">
        <v>85</v>
      </c>
    </row>
    <row r="1553" spans="65:68" x14ac:dyDescent="0.2">
      <c r="BM1553" s="63" t="s">
        <v>344</v>
      </c>
      <c r="BN1553" s="63" t="s">
        <v>339</v>
      </c>
      <c r="BO1553" s="86" t="str">
        <f t="shared" si="43"/>
        <v>NIAGASSOLA FRANWALIA</v>
      </c>
      <c r="BP1553" s="111">
        <v>195</v>
      </c>
    </row>
    <row r="1554" spans="65:68" x14ac:dyDescent="0.2">
      <c r="BM1554" s="63" t="s">
        <v>344</v>
      </c>
      <c r="BN1554" s="63" t="s">
        <v>340</v>
      </c>
      <c r="BO1554" s="86" t="str">
        <f t="shared" si="43"/>
        <v>NIAGASSOLA KINIEBAKORO</v>
      </c>
      <c r="BP1554" s="111">
        <v>162</v>
      </c>
    </row>
    <row r="1555" spans="65:68" x14ac:dyDescent="0.2">
      <c r="BM1555" s="63" t="s">
        <v>344</v>
      </c>
      <c r="BN1555" s="63" t="s">
        <v>341</v>
      </c>
      <c r="BO1555" s="86" t="str">
        <f t="shared" si="43"/>
        <v>NIAGASSOLA KINTINIAN</v>
      </c>
      <c r="BP1555" s="111">
        <v>178</v>
      </c>
    </row>
    <row r="1556" spans="65:68" x14ac:dyDescent="0.2">
      <c r="BM1556" s="63" t="s">
        <v>344</v>
      </c>
      <c r="BN1556" s="63" t="s">
        <v>342</v>
      </c>
      <c r="BO1556" s="86" t="str">
        <f t="shared" si="43"/>
        <v>NIAGASSOLA MALEA</v>
      </c>
      <c r="BP1556" s="111">
        <v>230</v>
      </c>
    </row>
    <row r="1557" spans="65:68" x14ac:dyDescent="0.2">
      <c r="BM1557" s="63" t="s">
        <v>344</v>
      </c>
      <c r="BN1557" s="63" t="s">
        <v>343</v>
      </c>
      <c r="BO1557" s="86" t="str">
        <f t="shared" si="43"/>
        <v>NIAGASSOLA NABOUN</v>
      </c>
      <c r="BP1557" s="111">
        <v>240</v>
      </c>
    </row>
    <row r="1558" spans="65:68" x14ac:dyDescent="0.2">
      <c r="BM1558" s="63" t="s">
        <v>344</v>
      </c>
      <c r="BN1558" s="63" t="s">
        <v>344</v>
      </c>
      <c r="BO1558" s="86" t="str">
        <f t="shared" si="43"/>
        <v>NIAGASSOLA NIAGASSOLA</v>
      </c>
      <c r="BP1558" s="112"/>
    </row>
    <row r="1559" spans="65:68" x14ac:dyDescent="0.2">
      <c r="BM1559" s="63" t="s">
        <v>344</v>
      </c>
      <c r="BN1559" s="63" t="s">
        <v>345</v>
      </c>
      <c r="BO1559" s="86" t="str">
        <f t="shared" si="43"/>
        <v>NIAGASSOLA NIANDANKORO</v>
      </c>
      <c r="BP1559" s="111">
        <v>193</v>
      </c>
    </row>
    <row r="1560" spans="65:68" x14ac:dyDescent="0.2">
      <c r="BM1560" s="63" t="s">
        <v>344</v>
      </c>
      <c r="BN1560" s="63" t="s">
        <v>346</v>
      </c>
      <c r="BO1560" s="86" t="str">
        <f t="shared" si="43"/>
        <v>NIAGASSOLA NORASSOBA</v>
      </c>
      <c r="BP1560" s="111">
        <v>241</v>
      </c>
    </row>
    <row r="1561" spans="65:68" x14ac:dyDescent="0.2">
      <c r="BM1561" s="63" t="s">
        <v>344</v>
      </c>
      <c r="BN1561" s="63" t="s">
        <v>347</v>
      </c>
      <c r="BO1561" s="86" t="str">
        <f t="shared" si="43"/>
        <v>NIAGASSOLA SIGUIRINI</v>
      </c>
      <c r="BP1561" s="111">
        <v>280</v>
      </c>
    </row>
    <row r="1562" spans="65:68" x14ac:dyDescent="0.2">
      <c r="BM1562" s="63" t="s">
        <v>345</v>
      </c>
      <c r="BN1562" s="63" t="s">
        <v>429</v>
      </c>
      <c r="BO1562" s="86" t="str">
        <f t="shared" si="43"/>
        <v>NIANDANKORO SIGUIRI COMMUNE</v>
      </c>
      <c r="BP1562" s="111">
        <v>48</v>
      </c>
    </row>
    <row r="1563" spans="65:68" x14ac:dyDescent="0.2">
      <c r="BM1563" s="63" t="s">
        <v>345</v>
      </c>
      <c r="BN1563" s="63" t="s">
        <v>337</v>
      </c>
      <c r="BO1563" s="86" t="str">
        <f t="shared" si="43"/>
        <v>NIANDANKORO BANKON</v>
      </c>
      <c r="BP1563" s="111">
        <v>93</v>
      </c>
    </row>
    <row r="1564" spans="65:68" x14ac:dyDescent="0.2">
      <c r="BM1564" s="63" t="s">
        <v>345</v>
      </c>
      <c r="BN1564" s="63" t="s">
        <v>338</v>
      </c>
      <c r="BO1564" s="86" t="str">
        <f t="shared" si="43"/>
        <v>NIANDANKORO DOKO</v>
      </c>
      <c r="BP1564" s="111">
        <v>98</v>
      </c>
    </row>
    <row r="1565" spans="65:68" x14ac:dyDescent="0.2">
      <c r="BM1565" s="63" t="s">
        <v>345</v>
      </c>
      <c r="BN1565" s="63" t="s">
        <v>339</v>
      </c>
      <c r="BO1565" s="86" t="str">
        <f t="shared" si="43"/>
        <v>NIANDANKORO FRANWALIA</v>
      </c>
      <c r="BP1565" s="111">
        <v>98</v>
      </c>
    </row>
    <row r="1566" spans="65:68" x14ac:dyDescent="0.2">
      <c r="BM1566" s="63" t="s">
        <v>345</v>
      </c>
      <c r="BN1566" s="63" t="s">
        <v>340</v>
      </c>
      <c r="BO1566" s="86" t="str">
        <f t="shared" si="43"/>
        <v>NIANDANKORO KINIEBAKORO</v>
      </c>
      <c r="BP1566" s="111">
        <v>31</v>
      </c>
    </row>
    <row r="1567" spans="65:68" x14ac:dyDescent="0.2">
      <c r="BM1567" s="63" t="s">
        <v>345</v>
      </c>
      <c r="BN1567" s="63" t="s">
        <v>341</v>
      </c>
      <c r="BO1567" s="86" t="str">
        <f t="shared" si="43"/>
        <v>NIANDANKORO KINTINIAN</v>
      </c>
      <c r="BP1567" s="111">
        <v>81</v>
      </c>
    </row>
    <row r="1568" spans="65:68" x14ac:dyDescent="0.2">
      <c r="BM1568" s="63" t="s">
        <v>345</v>
      </c>
      <c r="BN1568" s="63" t="s">
        <v>342</v>
      </c>
      <c r="BO1568" s="86" t="str">
        <f t="shared" si="43"/>
        <v>NIANDANKORO MALEA</v>
      </c>
      <c r="BP1568" s="111">
        <v>133</v>
      </c>
    </row>
    <row r="1569" spans="65:68" x14ac:dyDescent="0.2">
      <c r="BM1569" s="63" t="s">
        <v>345</v>
      </c>
      <c r="BN1569" s="63" t="s">
        <v>343</v>
      </c>
      <c r="BO1569" s="86" t="str">
        <f t="shared" si="43"/>
        <v>NIANDANKORO NABOUN</v>
      </c>
      <c r="BP1569" s="111">
        <v>143</v>
      </c>
    </row>
    <row r="1570" spans="65:68" x14ac:dyDescent="0.2">
      <c r="BM1570" s="63" t="s">
        <v>345</v>
      </c>
      <c r="BN1570" s="63" t="s">
        <v>344</v>
      </c>
      <c r="BO1570" s="86" t="str">
        <f t="shared" si="43"/>
        <v>NIANDANKORO NIAGASSOLA</v>
      </c>
      <c r="BP1570" s="111">
        <v>193</v>
      </c>
    </row>
    <row r="1571" spans="65:68" x14ac:dyDescent="0.2">
      <c r="BM1571" s="63" t="s">
        <v>345</v>
      </c>
      <c r="BN1571" s="63" t="s">
        <v>345</v>
      </c>
      <c r="BO1571" s="86" t="str">
        <f t="shared" si="43"/>
        <v>NIANDANKORO NIANDANKORO</v>
      </c>
      <c r="BP1571" s="112"/>
    </row>
    <row r="1572" spans="65:68" x14ac:dyDescent="0.2">
      <c r="BM1572" s="63" t="s">
        <v>345</v>
      </c>
      <c r="BN1572" s="63" t="s">
        <v>346</v>
      </c>
      <c r="BO1572" s="86" t="str">
        <f t="shared" si="43"/>
        <v>NIANDANKORO NORASSOBA</v>
      </c>
      <c r="BP1572" s="111">
        <v>48</v>
      </c>
    </row>
    <row r="1573" spans="65:68" x14ac:dyDescent="0.2">
      <c r="BM1573" s="63" t="s">
        <v>345</v>
      </c>
      <c r="BN1573" s="63" t="s">
        <v>347</v>
      </c>
      <c r="BO1573" s="86" t="str">
        <f t="shared" si="43"/>
        <v>NIANDANKORO SIGUIRINI</v>
      </c>
      <c r="BP1573" s="111">
        <v>183</v>
      </c>
    </row>
    <row r="1574" spans="65:68" x14ac:dyDescent="0.2">
      <c r="BM1574" s="63" t="s">
        <v>346</v>
      </c>
      <c r="BN1574" s="63" t="s">
        <v>429</v>
      </c>
      <c r="BO1574" s="86" t="str">
        <f t="shared" si="43"/>
        <v>NORASSOBA SIGUIRI COMMUNE</v>
      </c>
      <c r="BP1574" s="111">
        <v>96</v>
      </c>
    </row>
    <row r="1575" spans="65:68" x14ac:dyDescent="0.2">
      <c r="BM1575" s="63" t="s">
        <v>346</v>
      </c>
      <c r="BN1575" s="63" t="s">
        <v>337</v>
      </c>
      <c r="BO1575" s="86" t="str">
        <f t="shared" si="43"/>
        <v>NORASSOBA BANKON</v>
      </c>
      <c r="BP1575" s="111">
        <v>141</v>
      </c>
    </row>
    <row r="1576" spans="65:68" x14ac:dyDescent="0.2">
      <c r="BM1576" s="63" t="s">
        <v>346</v>
      </c>
      <c r="BN1576" s="63" t="s">
        <v>338</v>
      </c>
      <c r="BO1576" s="86" t="str">
        <f t="shared" si="43"/>
        <v>NORASSOBA DOKO</v>
      </c>
      <c r="BP1576" s="111">
        <v>146</v>
      </c>
    </row>
    <row r="1577" spans="65:68" x14ac:dyDescent="0.2">
      <c r="BM1577" s="63" t="s">
        <v>346</v>
      </c>
      <c r="BN1577" s="63" t="s">
        <v>339</v>
      </c>
      <c r="BO1577" s="86" t="str">
        <f t="shared" si="43"/>
        <v>NORASSOBA FRANWALIA</v>
      </c>
      <c r="BP1577" s="111">
        <v>146</v>
      </c>
    </row>
    <row r="1578" spans="65:68" x14ac:dyDescent="0.2">
      <c r="BM1578" s="63" t="s">
        <v>346</v>
      </c>
      <c r="BN1578" s="63" t="s">
        <v>340</v>
      </c>
      <c r="BO1578" s="86" t="str">
        <f t="shared" si="43"/>
        <v>NORASSOBA KINIEBAKORO</v>
      </c>
      <c r="BP1578" s="111">
        <v>79</v>
      </c>
    </row>
    <row r="1579" spans="65:68" x14ac:dyDescent="0.2">
      <c r="BM1579" s="63" t="s">
        <v>346</v>
      </c>
      <c r="BN1579" s="63" t="s">
        <v>341</v>
      </c>
      <c r="BO1579" s="86" t="str">
        <f t="shared" si="43"/>
        <v>NORASSOBA KINTINIAN</v>
      </c>
      <c r="BP1579" s="111">
        <v>129</v>
      </c>
    </row>
    <row r="1580" spans="65:68" x14ac:dyDescent="0.2">
      <c r="BM1580" s="63" t="s">
        <v>346</v>
      </c>
      <c r="BN1580" s="63" t="s">
        <v>342</v>
      </c>
      <c r="BO1580" s="86" t="str">
        <f t="shared" si="43"/>
        <v>NORASSOBA MALEA</v>
      </c>
      <c r="BP1580" s="111">
        <v>181</v>
      </c>
    </row>
    <row r="1581" spans="65:68" x14ac:dyDescent="0.2">
      <c r="BM1581" s="63" t="s">
        <v>346</v>
      </c>
      <c r="BN1581" s="63" t="s">
        <v>343</v>
      </c>
      <c r="BO1581" s="86" t="str">
        <f t="shared" si="43"/>
        <v>NORASSOBA NABOUN</v>
      </c>
      <c r="BP1581" s="111">
        <v>191</v>
      </c>
    </row>
    <row r="1582" spans="65:68" x14ac:dyDescent="0.2">
      <c r="BM1582" s="63" t="s">
        <v>346</v>
      </c>
      <c r="BN1582" s="63" t="s">
        <v>344</v>
      </c>
      <c r="BO1582" s="86" t="str">
        <f t="shared" si="43"/>
        <v>NORASSOBA NIAGASSOLA</v>
      </c>
      <c r="BP1582" s="111">
        <v>241</v>
      </c>
    </row>
    <row r="1583" spans="65:68" x14ac:dyDescent="0.2">
      <c r="BM1583" s="63" t="s">
        <v>346</v>
      </c>
      <c r="BN1583" s="63" t="s">
        <v>345</v>
      </c>
      <c r="BO1583" s="86" t="str">
        <f t="shared" si="43"/>
        <v>NORASSOBA NIANDANKORO</v>
      </c>
      <c r="BP1583" s="111">
        <v>48</v>
      </c>
    </row>
    <row r="1584" spans="65:68" x14ac:dyDescent="0.2">
      <c r="BM1584" s="63" t="s">
        <v>346</v>
      </c>
      <c r="BN1584" s="63" t="s">
        <v>346</v>
      </c>
      <c r="BO1584" s="86" t="str">
        <f t="shared" si="43"/>
        <v>NORASSOBA NORASSOBA</v>
      </c>
      <c r="BP1584" s="112"/>
    </row>
    <row r="1585" spans="65:68" x14ac:dyDescent="0.2">
      <c r="BM1585" s="63" t="s">
        <v>346</v>
      </c>
      <c r="BN1585" s="63" t="s">
        <v>347</v>
      </c>
      <c r="BO1585" s="86" t="str">
        <f t="shared" si="43"/>
        <v>NORASSOBA SIGUIRINI</v>
      </c>
      <c r="BP1585" s="111">
        <v>231</v>
      </c>
    </row>
    <row r="1586" spans="65:68" x14ac:dyDescent="0.2">
      <c r="BM1586" s="63" t="s">
        <v>332</v>
      </c>
      <c r="BN1586" s="63" t="s">
        <v>428</v>
      </c>
      <c r="BO1586" s="86" t="str">
        <f t="shared" si="43"/>
        <v>TINTIOULEN KANKAN COMMUNE</v>
      </c>
      <c r="BP1586" s="111">
        <v>22</v>
      </c>
    </row>
    <row r="1587" spans="65:68" x14ac:dyDescent="0.2">
      <c r="BM1587" s="63" t="s">
        <v>332</v>
      </c>
      <c r="BN1587" s="63" t="s">
        <v>324</v>
      </c>
      <c r="BO1587" s="86" t="str">
        <f t="shared" si="43"/>
        <v>TINTIOULEN KARIFAMORIYA</v>
      </c>
      <c r="BP1587" s="111">
        <v>28</v>
      </c>
    </row>
    <row r="1588" spans="65:68" x14ac:dyDescent="0.2">
      <c r="BM1588" s="63" t="s">
        <v>332</v>
      </c>
      <c r="BN1588" s="63" t="s">
        <v>325</v>
      </c>
      <c r="BO1588" s="86" t="str">
        <f t="shared" si="43"/>
        <v>TINTIOULEN BATE NAFADJI</v>
      </c>
      <c r="BP1588" s="111">
        <v>57</v>
      </c>
    </row>
    <row r="1589" spans="65:68" x14ac:dyDescent="0.2">
      <c r="BM1589" s="63" t="s">
        <v>332</v>
      </c>
      <c r="BN1589" s="63" t="s">
        <v>326</v>
      </c>
      <c r="BO1589" s="86" t="str">
        <f t="shared" si="43"/>
        <v>TINTIOULEN G. BARANAMA</v>
      </c>
      <c r="BP1589" s="111">
        <v>55</v>
      </c>
    </row>
    <row r="1590" spans="65:68" x14ac:dyDescent="0.2">
      <c r="BM1590" s="63" t="s">
        <v>332</v>
      </c>
      <c r="BN1590" s="63" t="s">
        <v>327</v>
      </c>
      <c r="BO1590" s="86" t="str">
        <f t="shared" si="43"/>
        <v>TINTIOULEN KOUMBAN</v>
      </c>
      <c r="BP1590" s="111">
        <v>57</v>
      </c>
    </row>
    <row r="1591" spans="65:68" x14ac:dyDescent="0.2">
      <c r="BM1591" s="63" t="s">
        <v>332</v>
      </c>
      <c r="BN1591" s="63" t="s">
        <v>328</v>
      </c>
      <c r="BO1591" s="86" t="str">
        <f t="shared" si="43"/>
        <v>TINTIOULEN TOKOUNOU</v>
      </c>
      <c r="BP1591" s="111">
        <v>142</v>
      </c>
    </row>
    <row r="1592" spans="65:68" x14ac:dyDescent="0.2">
      <c r="BM1592" s="63" t="s">
        <v>332</v>
      </c>
      <c r="BN1592" s="63" t="s">
        <v>329</v>
      </c>
      <c r="BO1592" s="86" t="str">
        <f t="shared" si="43"/>
        <v>TINTIOULEN BALANDOU</v>
      </c>
      <c r="BP1592" s="111">
        <v>32</v>
      </c>
    </row>
    <row r="1593" spans="65:68" x14ac:dyDescent="0.2">
      <c r="BM1593" s="63" t="s">
        <v>332</v>
      </c>
      <c r="BN1593" s="63" t="s">
        <v>330</v>
      </c>
      <c r="BO1593" s="86" t="str">
        <f t="shared" si="43"/>
        <v>TINTIOULEN MISSAMANA</v>
      </c>
      <c r="BP1593" s="111">
        <v>57</v>
      </c>
    </row>
    <row r="1594" spans="65:68" x14ac:dyDescent="0.2">
      <c r="BM1594" s="63" t="s">
        <v>332</v>
      </c>
      <c r="BN1594" s="63" t="s">
        <v>331</v>
      </c>
      <c r="BO1594" s="86" t="str">
        <f t="shared" si="43"/>
        <v>TINTIOULEN S. BARANAMA</v>
      </c>
      <c r="BP1594" s="111">
        <v>53</v>
      </c>
    </row>
    <row r="1595" spans="65:68" x14ac:dyDescent="0.2">
      <c r="BM1595" s="63" t="s">
        <v>332</v>
      </c>
      <c r="BN1595" s="63" t="s">
        <v>332</v>
      </c>
      <c r="BO1595" s="86" t="str">
        <f t="shared" si="43"/>
        <v>TINTIOULEN TINTIOULEN</v>
      </c>
      <c r="BP1595" s="112"/>
    </row>
    <row r="1596" spans="65:68" x14ac:dyDescent="0.2">
      <c r="BM1596" s="63" t="s">
        <v>332</v>
      </c>
      <c r="BN1596" s="63" t="s">
        <v>333</v>
      </c>
      <c r="BO1596" s="86" t="str">
        <f t="shared" si="43"/>
        <v>TINTIOULEN BOULA</v>
      </c>
      <c r="BP1596" s="111">
        <v>113</v>
      </c>
    </row>
    <row r="1597" spans="65:68" x14ac:dyDescent="0.2">
      <c r="BM1597" s="63" t="s">
        <v>332</v>
      </c>
      <c r="BN1597" s="63" t="s">
        <v>334</v>
      </c>
      <c r="BO1597" s="86" t="str">
        <f t="shared" si="43"/>
        <v>TINTIOULEN MORIBAYA</v>
      </c>
      <c r="BP1597" s="111">
        <v>97</v>
      </c>
    </row>
    <row r="1598" spans="65:68" x14ac:dyDescent="0.2">
      <c r="BM1598" s="63" t="s">
        <v>332</v>
      </c>
      <c r="BN1598" s="63" t="s">
        <v>335</v>
      </c>
      <c r="BO1598" s="86" t="str">
        <f t="shared" si="43"/>
        <v>TINTIOULEN MAMOUROUDOU</v>
      </c>
      <c r="BP1598" s="111">
        <v>157</v>
      </c>
    </row>
    <row r="1599" spans="65:68" x14ac:dyDescent="0.2">
      <c r="BM1599" s="63" t="s">
        <v>333</v>
      </c>
      <c r="BN1599" s="63" t="s">
        <v>428</v>
      </c>
      <c r="BO1599" s="86" t="str">
        <f t="shared" si="43"/>
        <v>BOULA KANKAN COMMUNE</v>
      </c>
      <c r="BP1599" s="111">
        <v>135</v>
      </c>
    </row>
    <row r="1600" spans="65:68" x14ac:dyDescent="0.2">
      <c r="BM1600" s="63" t="s">
        <v>333</v>
      </c>
      <c r="BN1600" s="63" t="s">
        <v>324</v>
      </c>
      <c r="BO1600" s="86" t="str">
        <f t="shared" si="43"/>
        <v>BOULA KARIFAMORIYA</v>
      </c>
      <c r="BP1600" s="111">
        <v>141</v>
      </c>
    </row>
    <row r="1601" spans="65:68" x14ac:dyDescent="0.2">
      <c r="BM1601" s="63" t="s">
        <v>333</v>
      </c>
      <c r="BN1601" s="63" t="s">
        <v>325</v>
      </c>
      <c r="BO1601" s="86" t="str">
        <f t="shared" si="43"/>
        <v>BOULA BATE NAFADJI</v>
      </c>
      <c r="BP1601" s="111">
        <v>170</v>
      </c>
    </row>
    <row r="1602" spans="65:68" x14ac:dyDescent="0.2">
      <c r="BM1602" s="63" t="s">
        <v>333</v>
      </c>
      <c r="BN1602" s="63" t="s">
        <v>326</v>
      </c>
      <c r="BO1602" s="86" t="str">
        <f t="shared" ref="BO1602:BO1665" si="44">CONCATENATE(BM1602," ",BN1602)</f>
        <v>BOULA G. BARANAMA</v>
      </c>
      <c r="BP1602" s="111">
        <v>165</v>
      </c>
    </row>
    <row r="1603" spans="65:68" x14ac:dyDescent="0.2">
      <c r="BM1603" s="63" t="s">
        <v>333</v>
      </c>
      <c r="BN1603" s="63" t="s">
        <v>327</v>
      </c>
      <c r="BO1603" s="86" t="str">
        <f t="shared" si="44"/>
        <v>BOULA KOUMBAN</v>
      </c>
      <c r="BP1603" s="111">
        <v>170</v>
      </c>
    </row>
    <row r="1604" spans="65:68" x14ac:dyDescent="0.2">
      <c r="BM1604" s="63" t="s">
        <v>333</v>
      </c>
      <c r="BN1604" s="63" t="s">
        <v>328</v>
      </c>
      <c r="BO1604" s="86" t="str">
        <f t="shared" si="44"/>
        <v>BOULA TOKOUNOU</v>
      </c>
      <c r="BP1604" s="111">
        <v>255</v>
      </c>
    </row>
    <row r="1605" spans="65:68" x14ac:dyDescent="0.2">
      <c r="BM1605" s="63" t="s">
        <v>333</v>
      </c>
      <c r="BN1605" s="63" t="s">
        <v>329</v>
      </c>
      <c r="BO1605" s="86" t="str">
        <f t="shared" si="44"/>
        <v>BOULA BALANDOU</v>
      </c>
      <c r="BP1605" s="111">
        <v>145</v>
      </c>
    </row>
    <row r="1606" spans="65:68" x14ac:dyDescent="0.2">
      <c r="BM1606" s="63" t="s">
        <v>333</v>
      </c>
      <c r="BN1606" s="63" t="s">
        <v>330</v>
      </c>
      <c r="BO1606" s="86" t="str">
        <f t="shared" si="44"/>
        <v>BOULA MISSAMANA</v>
      </c>
      <c r="BP1606" s="111">
        <v>170</v>
      </c>
    </row>
    <row r="1607" spans="65:68" x14ac:dyDescent="0.2">
      <c r="BM1607" s="63" t="s">
        <v>333</v>
      </c>
      <c r="BN1607" s="63" t="s">
        <v>331</v>
      </c>
      <c r="BO1607" s="86" t="str">
        <f t="shared" si="44"/>
        <v>BOULA S. BARANAMA</v>
      </c>
      <c r="BP1607" s="111">
        <v>60</v>
      </c>
    </row>
    <row r="1608" spans="65:68" x14ac:dyDescent="0.2">
      <c r="BM1608" s="63" t="s">
        <v>333</v>
      </c>
      <c r="BN1608" s="63" t="s">
        <v>332</v>
      </c>
      <c r="BO1608" s="86" t="str">
        <f t="shared" si="44"/>
        <v>BOULA TINTIOULEN</v>
      </c>
      <c r="BP1608" s="111">
        <v>113</v>
      </c>
    </row>
    <row r="1609" spans="65:68" x14ac:dyDescent="0.2">
      <c r="BM1609" s="63" t="s">
        <v>333</v>
      </c>
      <c r="BN1609" s="63" t="s">
        <v>333</v>
      </c>
      <c r="BO1609" s="86" t="str">
        <f t="shared" si="44"/>
        <v>BOULA BOULA</v>
      </c>
      <c r="BP1609" s="112"/>
    </row>
    <row r="1610" spans="65:68" x14ac:dyDescent="0.2">
      <c r="BM1610" s="63" t="s">
        <v>333</v>
      </c>
      <c r="BN1610" s="63" t="s">
        <v>334</v>
      </c>
      <c r="BO1610" s="86" t="str">
        <f t="shared" si="44"/>
        <v>BOULA MORIBAYA</v>
      </c>
      <c r="BP1610" s="111">
        <v>210</v>
      </c>
    </row>
    <row r="1611" spans="65:68" x14ac:dyDescent="0.2">
      <c r="BM1611" s="63" t="s">
        <v>333</v>
      </c>
      <c r="BN1611" s="63" t="s">
        <v>335</v>
      </c>
      <c r="BO1611" s="86" t="str">
        <f t="shared" si="44"/>
        <v>BOULA MAMOUROUDOU</v>
      </c>
      <c r="BP1611" s="111">
        <v>270</v>
      </c>
    </row>
    <row r="1612" spans="65:68" x14ac:dyDescent="0.2">
      <c r="BM1612" s="63" t="s">
        <v>347</v>
      </c>
      <c r="BN1612" s="63" t="s">
        <v>429</v>
      </c>
      <c r="BO1612" s="86" t="str">
        <f t="shared" si="44"/>
        <v>SIGUIRINI SIGUIRI COMMUNE</v>
      </c>
      <c r="BP1612" s="111">
        <v>135</v>
      </c>
    </row>
    <row r="1613" spans="65:68" x14ac:dyDescent="0.2">
      <c r="BM1613" s="63" t="s">
        <v>347</v>
      </c>
      <c r="BN1613" s="63" t="s">
        <v>337</v>
      </c>
      <c r="BO1613" s="86" t="str">
        <f t="shared" si="44"/>
        <v>SIGUIRINI BANKON</v>
      </c>
      <c r="BP1613" s="111">
        <v>180</v>
      </c>
    </row>
    <row r="1614" spans="65:68" x14ac:dyDescent="0.2">
      <c r="BM1614" s="63" t="s">
        <v>347</v>
      </c>
      <c r="BN1614" s="63" t="s">
        <v>338</v>
      </c>
      <c r="BO1614" s="86" t="str">
        <f t="shared" si="44"/>
        <v>SIGUIRINI DOKO</v>
      </c>
      <c r="BP1614" s="111">
        <v>185</v>
      </c>
    </row>
    <row r="1615" spans="65:68" x14ac:dyDescent="0.2">
      <c r="BM1615" s="63" t="s">
        <v>347</v>
      </c>
      <c r="BN1615" s="63" t="s">
        <v>339</v>
      </c>
      <c r="BO1615" s="86" t="str">
        <f t="shared" si="44"/>
        <v>SIGUIRINI FRANWALIA</v>
      </c>
      <c r="BP1615" s="111">
        <v>93</v>
      </c>
    </row>
    <row r="1616" spans="65:68" x14ac:dyDescent="0.2">
      <c r="BM1616" s="63" t="s">
        <v>347</v>
      </c>
      <c r="BN1616" s="63" t="s">
        <v>340</v>
      </c>
      <c r="BO1616" s="86" t="str">
        <f t="shared" si="44"/>
        <v>SIGUIRINI KINIEBAKORO</v>
      </c>
      <c r="BP1616" s="111">
        <v>152</v>
      </c>
    </row>
    <row r="1617" spans="65:68" x14ac:dyDescent="0.2">
      <c r="BM1617" s="63" t="s">
        <v>347</v>
      </c>
      <c r="BN1617" s="63" t="s">
        <v>341</v>
      </c>
      <c r="BO1617" s="86" t="str">
        <f t="shared" si="44"/>
        <v>SIGUIRINI KINTINIAN</v>
      </c>
      <c r="BP1617" s="111">
        <v>100</v>
      </c>
    </row>
    <row r="1618" spans="65:68" x14ac:dyDescent="0.2">
      <c r="BM1618" s="63" t="s">
        <v>347</v>
      </c>
      <c r="BN1618" s="63" t="s">
        <v>342</v>
      </c>
      <c r="BO1618" s="86" t="str">
        <f t="shared" si="44"/>
        <v>SIGUIRINI MALEA</v>
      </c>
      <c r="BP1618" s="111">
        <v>55</v>
      </c>
    </row>
    <row r="1619" spans="65:68" x14ac:dyDescent="0.2">
      <c r="BM1619" s="63" t="s">
        <v>347</v>
      </c>
      <c r="BN1619" s="63" t="s">
        <v>343</v>
      </c>
      <c r="BO1619" s="86" t="str">
        <f t="shared" si="44"/>
        <v>SIGUIRINI NABOUN</v>
      </c>
      <c r="BP1619" s="111">
        <v>167</v>
      </c>
    </row>
    <row r="1620" spans="65:68" x14ac:dyDescent="0.2">
      <c r="BM1620" s="63" t="s">
        <v>347</v>
      </c>
      <c r="BN1620" s="63" t="s">
        <v>344</v>
      </c>
      <c r="BO1620" s="86" t="str">
        <f t="shared" si="44"/>
        <v>SIGUIRINI NIAGASSOLA</v>
      </c>
      <c r="BP1620" s="111">
        <v>280</v>
      </c>
    </row>
    <row r="1621" spans="65:68" x14ac:dyDescent="0.2">
      <c r="BM1621" s="63" t="s">
        <v>347</v>
      </c>
      <c r="BN1621" s="63" t="s">
        <v>345</v>
      </c>
      <c r="BO1621" s="86" t="str">
        <f t="shared" si="44"/>
        <v>SIGUIRINI NIANDANKORO</v>
      </c>
      <c r="BP1621" s="111">
        <v>183</v>
      </c>
    </row>
    <row r="1622" spans="65:68" x14ac:dyDescent="0.2">
      <c r="BM1622" s="63" t="s">
        <v>347</v>
      </c>
      <c r="BN1622" s="63" t="s">
        <v>346</v>
      </c>
      <c r="BO1622" s="86" t="str">
        <f t="shared" si="44"/>
        <v>SIGUIRINI NORASSOBA</v>
      </c>
      <c r="BP1622" s="111">
        <v>231</v>
      </c>
    </row>
    <row r="1623" spans="65:68" x14ac:dyDescent="0.2">
      <c r="BM1623" s="63" t="s">
        <v>347</v>
      </c>
      <c r="BN1623" s="63" t="s">
        <v>347</v>
      </c>
      <c r="BO1623" s="86" t="str">
        <f t="shared" si="44"/>
        <v>SIGUIRINI SIGUIRINI</v>
      </c>
      <c r="BP1623" s="112"/>
    </row>
    <row r="1624" spans="65:68" x14ac:dyDescent="0.2">
      <c r="BM1624" s="63" t="s">
        <v>334</v>
      </c>
      <c r="BN1624" s="63" t="s">
        <v>428</v>
      </c>
      <c r="BO1624" s="86" t="str">
        <f t="shared" si="44"/>
        <v>MORIBAYA KANKAN COMMUNE</v>
      </c>
      <c r="BP1624" s="111">
        <v>75</v>
      </c>
    </row>
    <row r="1625" spans="65:68" x14ac:dyDescent="0.2">
      <c r="BM1625" s="63" t="s">
        <v>334</v>
      </c>
      <c r="BN1625" s="63" t="s">
        <v>324</v>
      </c>
      <c r="BO1625" s="86" t="str">
        <f t="shared" si="44"/>
        <v>MORIBAYA KARIFAMORIYA</v>
      </c>
      <c r="BP1625" s="111">
        <v>81</v>
      </c>
    </row>
    <row r="1626" spans="65:68" x14ac:dyDescent="0.2">
      <c r="BM1626" s="63" t="s">
        <v>334</v>
      </c>
      <c r="BN1626" s="63" t="s">
        <v>325</v>
      </c>
      <c r="BO1626" s="86" t="str">
        <f t="shared" si="44"/>
        <v>MORIBAYA BATE NAFADJI</v>
      </c>
      <c r="BP1626" s="111">
        <v>110</v>
      </c>
    </row>
    <row r="1627" spans="65:68" x14ac:dyDescent="0.2">
      <c r="BM1627" s="63" t="s">
        <v>334</v>
      </c>
      <c r="BN1627" s="63" t="s">
        <v>326</v>
      </c>
      <c r="BO1627" s="86" t="str">
        <f t="shared" si="44"/>
        <v>MORIBAYA G. BARANAMA</v>
      </c>
      <c r="BP1627" s="111">
        <v>105</v>
      </c>
    </row>
    <row r="1628" spans="65:68" x14ac:dyDescent="0.2">
      <c r="BM1628" s="63" t="s">
        <v>334</v>
      </c>
      <c r="BN1628" s="63" t="s">
        <v>327</v>
      </c>
      <c r="BO1628" s="86" t="str">
        <f t="shared" si="44"/>
        <v>MORIBAYA KOUMBAN</v>
      </c>
      <c r="BP1628" s="111">
        <v>50</v>
      </c>
    </row>
    <row r="1629" spans="65:68" x14ac:dyDescent="0.2">
      <c r="BM1629" s="63" t="s">
        <v>334</v>
      </c>
      <c r="BN1629" s="63" t="s">
        <v>328</v>
      </c>
      <c r="BO1629" s="86" t="str">
        <f t="shared" si="44"/>
        <v>MORIBAYA TOKOUNOU</v>
      </c>
      <c r="BP1629" s="111">
        <v>45</v>
      </c>
    </row>
    <row r="1630" spans="65:68" x14ac:dyDescent="0.2">
      <c r="BM1630" s="63" t="s">
        <v>334</v>
      </c>
      <c r="BN1630" s="63" t="s">
        <v>329</v>
      </c>
      <c r="BO1630" s="86" t="str">
        <f t="shared" si="44"/>
        <v>MORIBAYA BALANDOU</v>
      </c>
      <c r="BP1630" s="111">
        <v>85</v>
      </c>
    </row>
    <row r="1631" spans="65:68" x14ac:dyDescent="0.2">
      <c r="BM1631" s="63" t="s">
        <v>334</v>
      </c>
      <c r="BN1631" s="63" t="s">
        <v>330</v>
      </c>
      <c r="BO1631" s="86" t="str">
        <f t="shared" si="44"/>
        <v>MORIBAYA MISSAMANA</v>
      </c>
      <c r="BP1631" s="111">
        <v>110</v>
      </c>
    </row>
    <row r="1632" spans="65:68" x14ac:dyDescent="0.2">
      <c r="BM1632" s="63" t="s">
        <v>334</v>
      </c>
      <c r="BN1632" s="63" t="s">
        <v>331</v>
      </c>
      <c r="BO1632" s="86" t="str">
        <f t="shared" si="44"/>
        <v>MORIBAYA S. BARANAMA</v>
      </c>
      <c r="BP1632" s="111">
        <v>150</v>
      </c>
    </row>
    <row r="1633" spans="65:68" x14ac:dyDescent="0.2">
      <c r="BM1633" s="63" t="s">
        <v>334</v>
      </c>
      <c r="BN1633" s="63" t="s">
        <v>332</v>
      </c>
      <c r="BO1633" s="86" t="str">
        <f t="shared" si="44"/>
        <v>MORIBAYA TINTIOULEN</v>
      </c>
      <c r="BP1633" s="111">
        <v>97</v>
      </c>
    </row>
    <row r="1634" spans="65:68" x14ac:dyDescent="0.2">
      <c r="BM1634" s="63" t="s">
        <v>334</v>
      </c>
      <c r="BN1634" s="63" t="s">
        <v>333</v>
      </c>
      <c r="BO1634" s="86" t="str">
        <f t="shared" si="44"/>
        <v>MORIBAYA BOULA</v>
      </c>
      <c r="BP1634" s="111">
        <v>210</v>
      </c>
    </row>
    <row r="1635" spans="65:68" x14ac:dyDescent="0.2">
      <c r="BM1635" s="63" t="s">
        <v>334</v>
      </c>
      <c r="BN1635" s="63" t="s">
        <v>334</v>
      </c>
      <c r="BO1635" s="86" t="str">
        <f t="shared" si="44"/>
        <v>MORIBAYA MORIBAYA</v>
      </c>
      <c r="BP1635" s="112"/>
    </row>
    <row r="1636" spans="65:68" x14ac:dyDescent="0.2">
      <c r="BM1636" s="63" t="s">
        <v>334</v>
      </c>
      <c r="BN1636" s="63" t="s">
        <v>335</v>
      </c>
      <c r="BO1636" s="86" t="str">
        <f t="shared" si="44"/>
        <v>MORIBAYA MAMOUROUDOU</v>
      </c>
      <c r="BP1636" s="111">
        <v>60</v>
      </c>
    </row>
    <row r="1637" spans="65:68" x14ac:dyDescent="0.2">
      <c r="BM1637" s="63" t="s">
        <v>335</v>
      </c>
      <c r="BN1637" s="63" t="s">
        <v>428</v>
      </c>
      <c r="BO1637" s="86" t="str">
        <f t="shared" si="44"/>
        <v>MAMOUROUDOU KANKAN COMMUNE</v>
      </c>
      <c r="BP1637" s="111">
        <v>135</v>
      </c>
    </row>
    <row r="1638" spans="65:68" x14ac:dyDescent="0.2">
      <c r="BM1638" s="63" t="s">
        <v>335</v>
      </c>
      <c r="BN1638" s="63" t="s">
        <v>324</v>
      </c>
      <c r="BO1638" s="86" t="str">
        <f t="shared" si="44"/>
        <v>MAMOUROUDOU KARIFAMORIYA</v>
      </c>
      <c r="BP1638" s="111">
        <v>141</v>
      </c>
    </row>
    <row r="1639" spans="65:68" x14ac:dyDescent="0.2">
      <c r="BM1639" s="63" t="s">
        <v>335</v>
      </c>
      <c r="BN1639" s="63" t="s">
        <v>325</v>
      </c>
      <c r="BO1639" s="86" t="str">
        <f t="shared" si="44"/>
        <v>MAMOUROUDOU BATE NAFADJI</v>
      </c>
      <c r="BP1639" s="111">
        <v>170</v>
      </c>
    </row>
    <row r="1640" spans="65:68" x14ac:dyDescent="0.2">
      <c r="BM1640" s="63" t="s">
        <v>335</v>
      </c>
      <c r="BN1640" s="63" t="s">
        <v>326</v>
      </c>
      <c r="BO1640" s="86" t="str">
        <f t="shared" si="44"/>
        <v>MAMOUROUDOU G. BARANAMA</v>
      </c>
      <c r="BP1640" s="111">
        <v>165</v>
      </c>
    </row>
    <row r="1641" spans="65:68" x14ac:dyDescent="0.2">
      <c r="BM1641" s="63" t="s">
        <v>335</v>
      </c>
      <c r="BN1641" s="63" t="s">
        <v>327</v>
      </c>
      <c r="BO1641" s="86" t="str">
        <f t="shared" si="44"/>
        <v>MAMOUROUDOU KOUMBAN</v>
      </c>
      <c r="BP1641" s="111">
        <v>105</v>
      </c>
    </row>
    <row r="1642" spans="65:68" x14ac:dyDescent="0.2">
      <c r="BM1642" s="63" t="s">
        <v>335</v>
      </c>
      <c r="BN1642" s="63" t="s">
        <v>328</v>
      </c>
      <c r="BO1642" s="86" t="str">
        <f t="shared" si="44"/>
        <v>MAMOUROUDOU TOKOUNOU</v>
      </c>
      <c r="BP1642" s="111">
        <v>105</v>
      </c>
    </row>
    <row r="1643" spans="65:68" x14ac:dyDescent="0.2">
      <c r="BM1643" s="63" t="s">
        <v>335</v>
      </c>
      <c r="BN1643" s="63" t="s">
        <v>329</v>
      </c>
      <c r="BO1643" s="86" t="str">
        <f t="shared" si="44"/>
        <v>MAMOUROUDOU BALANDOU</v>
      </c>
      <c r="BP1643" s="111">
        <v>145</v>
      </c>
    </row>
    <row r="1644" spans="65:68" x14ac:dyDescent="0.2">
      <c r="BM1644" s="63" t="s">
        <v>335</v>
      </c>
      <c r="BN1644" s="63" t="s">
        <v>330</v>
      </c>
      <c r="BO1644" s="86" t="str">
        <f t="shared" si="44"/>
        <v>MAMOUROUDOU MISSAMANA</v>
      </c>
      <c r="BP1644" s="111">
        <v>170</v>
      </c>
    </row>
    <row r="1645" spans="65:68" x14ac:dyDescent="0.2">
      <c r="BM1645" s="63" t="s">
        <v>335</v>
      </c>
      <c r="BN1645" s="63" t="s">
        <v>331</v>
      </c>
      <c r="BO1645" s="86" t="str">
        <f t="shared" si="44"/>
        <v>MAMOUROUDOU S. BARANAMA</v>
      </c>
      <c r="BP1645" s="111">
        <v>210</v>
      </c>
    </row>
    <row r="1646" spans="65:68" x14ac:dyDescent="0.2">
      <c r="BM1646" s="63" t="s">
        <v>335</v>
      </c>
      <c r="BN1646" s="63" t="s">
        <v>332</v>
      </c>
      <c r="BO1646" s="86" t="str">
        <f t="shared" si="44"/>
        <v>MAMOUROUDOU TINTIOULEN</v>
      </c>
      <c r="BP1646" s="111">
        <v>157</v>
      </c>
    </row>
    <row r="1647" spans="65:68" x14ac:dyDescent="0.2">
      <c r="BM1647" s="63" t="s">
        <v>335</v>
      </c>
      <c r="BN1647" s="63" t="s">
        <v>333</v>
      </c>
      <c r="BO1647" s="86" t="str">
        <f t="shared" si="44"/>
        <v>MAMOUROUDOU BOULA</v>
      </c>
      <c r="BP1647" s="111">
        <v>270</v>
      </c>
    </row>
    <row r="1648" spans="65:68" x14ac:dyDescent="0.2">
      <c r="BM1648" s="63" t="s">
        <v>335</v>
      </c>
      <c r="BN1648" s="63" t="s">
        <v>334</v>
      </c>
      <c r="BO1648" s="86" t="str">
        <f t="shared" si="44"/>
        <v>MAMOUROUDOU MORIBAYA</v>
      </c>
      <c r="BP1648" s="111">
        <v>60</v>
      </c>
    </row>
    <row r="1649" spans="65:68" x14ac:dyDescent="0.2">
      <c r="BM1649" s="63" t="s">
        <v>335</v>
      </c>
      <c r="BN1649" s="63" t="s">
        <v>335</v>
      </c>
      <c r="BO1649" s="86" t="str">
        <f t="shared" si="44"/>
        <v>MAMOUROUDOU MAMOUROUDOU</v>
      </c>
      <c r="BP1649" s="112"/>
    </row>
    <row r="1650" spans="65:68" x14ac:dyDescent="0.2">
      <c r="BM1650" s="95" t="s">
        <v>424</v>
      </c>
      <c r="BN1650" s="95" t="s">
        <v>424</v>
      </c>
      <c r="BO1650" s="86" t="str">
        <f t="shared" si="44"/>
        <v>FARANAH COMMUNE FARANAH COMMUNE</v>
      </c>
      <c r="BP1650" s="104"/>
    </row>
    <row r="1651" spans="65:68" x14ac:dyDescent="0.2">
      <c r="BM1651" s="95" t="s">
        <v>424</v>
      </c>
      <c r="BN1651" s="95" t="s">
        <v>283</v>
      </c>
      <c r="BO1651" s="86" t="str">
        <f t="shared" si="44"/>
        <v>FARANAH COMMUNE NYALEYAH</v>
      </c>
      <c r="BP1651" s="108">
        <v>36</v>
      </c>
    </row>
    <row r="1652" spans="65:68" x14ac:dyDescent="0.2">
      <c r="BM1652" s="95" t="s">
        <v>424</v>
      </c>
      <c r="BN1652" s="95" t="s">
        <v>284</v>
      </c>
      <c r="BO1652" s="86" t="str">
        <f t="shared" si="44"/>
        <v>FARANAH COMMUNE BENDOU</v>
      </c>
      <c r="BP1652" s="108">
        <v>28</v>
      </c>
    </row>
    <row r="1653" spans="65:68" x14ac:dyDescent="0.2">
      <c r="BM1653" s="95" t="s">
        <v>424</v>
      </c>
      <c r="BN1653" s="95" t="s">
        <v>285</v>
      </c>
      <c r="BO1653" s="86" t="str">
        <f t="shared" si="44"/>
        <v>FARANAH COMMUNE TIRO</v>
      </c>
      <c r="BP1653" s="108">
        <v>40</v>
      </c>
    </row>
    <row r="1654" spans="65:68" x14ac:dyDescent="0.2">
      <c r="BM1654" s="95" t="s">
        <v>424</v>
      </c>
      <c r="BN1654" s="95" t="s">
        <v>286</v>
      </c>
      <c r="BO1654" s="86" t="str">
        <f t="shared" si="44"/>
        <v>FARANAH COMMUNE SONGOYAH</v>
      </c>
      <c r="BP1654" s="108">
        <v>42</v>
      </c>
    </row>
    <row r="1655" spans="65:68" x14ac:dyDescent="0.2">
      <c r="BM1655" s="95" t="s">
        <v>424</v>
      </c>
      <c r="BN1655" s="95" t="s">
        <v>287</v>
      </c>
      <c r="BO1655" s="86" t="str">
        <f t="shared" si="44"/>
        <v>FARANAH COMMUNE HERMAKONO</v>
      </c>
      <c r="BP1655" s="108">
        <v>45</v>
      </c>
    </row>
    <row r="1656" spans="65:68" x14ac:dyDescent="0.2">
      <c r="BM1656" s="95" t="s">
        <v>424</v>
      </c>
      <c r="BN1656" s="95" t="s">
        <v>288</v>
      </c>
      <c r="BO1656" s="86" t="str">
        <f t="shared" si="44"/>
        <v>FARANAH COMMUNE SANDENIA</v>
      </c>
      <c r="BP1656" s="108">
        <v>46</v>
      </c>
    </row>
    <row r="1657" spans="65:68" x14ac:dyDescent="0.2">
      <c r="BM1657" s="95" t="s">
        <v>424</v>
      </c>
      <c r="BN1657" s="95" t="s">
        <v>289</v>
      </c>
      <c r="BO1657" s="86" t="str">
        <f t="shared" si="44"/>
        <v>FARANAH COMMUNE BANIAN</v>
      </c>
      <c r="BP1657" s="108">
        <v>62</v>
      </c>
    </row>
    <row r="1658" spans="65:68" x14ac:dyDescent="0.2">
      <c r="BM1658" s="95" t="s">
        <v>424</v>
      </c>
      <c r="BN1658" s="95" t="s">
        <v>290</v>
      </c>
      <c r="BO1658" s="86" t="str">
        <f t="shared" si="44"/>
        <v>FARANAH COMMUNE MARELLA</v>
      </c>
      <c r="BP1658" s="108">
        <v>92</v>
      </c>
    </row>
    <row r="1659" spans="65:68" x14ac:dyDescent="0.2">
      <c r="BM1659" s="95" t="s">
        <v>424</v>
      </c>
      <c r="BN1659" s="95" t="s">
        <v>291</v>
      </c>
      <c r="BO1659" s="86" t="str">
        <f t="shared" si="44"/>
        <v>FARANAH COMMUNE PASSAYA</v>
      </c>
      <c r="BP1659" s="108">
        <v>68</v>
      </c>
    </row>
    <row r="1660" spans="65:68" x14ac:dyDescent="0.2">
      <c r="BM1660" s="95" t="s">
        <v>424</v>
      </c>
      <c r="BN1660" s="95" t="s">
        <v>292</v>
      </c>
      <c r="BO1660" s="86" t="str">
        <f t="shared" si="44"/>
        <v>FARANAH COMMUNE KOBIKORO</v>
      </c>
      <c r="BP1660" s="108">
        <v>125</v>
      </c>
    </row>
    <row r="1661" spans="65:68" x14ac:dyDescent="0.2">
      <c r="BM1661" s="95" t="s">
        <v>425</v>
      </c>
      <c r="BN1661" s="95" t="s">
        <v>425</v>
      </c>
      <c r="BO1661" s="86" t="str">
        <f t="shared" si="44"/>
        <v>KISSIDOUGOU COMMUNE KISSIDOUGOU COMMUNE</v>
      </c>
      <c r="BP1661" s="104"/>
    </row>
    <row r="1662" spans="65:68" x14ac:dyDescent="0.2">
      <c r="BM1662" s="95" t="s">
        <v>425</v>
      </c>
      <c r="BN1662" s="95" t="s">
        <v>294</v>
      </c>
      <c r="BO1662" s="86" t="str">
        <f t="shared" si="44"/>
        <v>KISSIDOUGOU COMMUNE ALBADARIAH</v>
      </c>
      <c r="BP1662" s="108">
        <v>50</v>
      </c>
    </row>
    <row r="1663" spans="65:68" x14ac:dyDescent="0.2">
      <c r="BM1663" s="95" t="s">
        <v>425</v>
      </c>
      <c r="BN1663" s="95" t="s">
        <v>295</v>
      </c>
      <c r="BO1663" s="86" t="str">
        <f t="shared" si="44"/>
        <v>KISSIDOUGOU COMMUNE BANAMA</v>
      </c>
      <c r="BP1663" s="108">
        <v>55</v>
      </c>
    </row>
    <row r="1664" spans="65:68" x14ac:dyDescent="0.2">
      <c r="BM1664" s="95" t="s">
        <v>425</v>
      </c>
      <c r="BN1664" s="95" t="s">
        <v>296</v>
      </c>
      <c r="BO1664" s="86" t="str">
        <f t="shared" si="44"/>
        <v>KISSIDOUGOU COMMUNE BARDOU</v>
      </c>
      <c r="BP1664" s="108">
        <v>54</v>
      </c>
    </row>
    <row r="1665" spans="65:68" x14ac:dyDescent="0.2">
      <c r="BM1665" s="95" t="s">
        <v>425</v>
      </c>
      <c r="BN1665" s="95" t="s">
        <v>297</v>
      </c>
      <c r="BO1665" s="86" t="str">
        <f t="shared" si="44"/>
        <v>KISSIDOUGOU COMMUNE BEINDOU</v>
      </c>
      <c r="BP1665" s="108">
        <v>20</v>
      </c>
    </row>
    <row r="1666" spans="65:68" x14ac:dyDescent="0.2">
      <c r="BM1666" s="95" t="s">
        <v>425</v>
      </c>
      <c r="BN1666" s="95" t="s">
        <v>298</v>
      </c>
      <c r="BO1666" s="86" t="str">
        <f t="shared" ref="BO1666:BO1729" si="45">CONCATENATE(BM1666," ",BN1666)</f>
        <v>KISSIDOUGOU COMMUNE FERMESSADOU</v>
      </c>
      <c r="BP1666" s="108">
        <v>12</v>
      </c>
    </row>
    <row r="1667" spans="65:68" x14ac:dyDescent="0.2">
      <c r="BM1667" s="95" t="s">
        <v>425</v>
      </c>
      <c r="BN1667" s="95" t="s">
        <v>299</v>
      </c>
      <c r="BO1667" s="86" t="str">
        <f t="shared" si="45"/>
        <v>KISSIDOUGOU COMMUNE FIRAWA</v>
      </c>
      <c r="BP1667" s="108">
        <v>48</v>
      </c>
    </row>
    <row r="1668" spans="65:68" x14ac:dyDescent="0.2">
      <c r="BM1668" s="95" t="s">
        <v>425</v>
      </c>
      <c r="BN1668" s="95" t="s">
        <v>300</v>
      </c>
      <c r="BO1668" s="86" t="str">
        <f t="shared" si="45"/>
        <v>KISSIDOUGOU COMMUNE GBANGBADOU</v>
      </c>
      <c r="BP1668" s="108">
        <v>15</v>
      </c>
    </row>
    <row r="1669" spans="65:68" x14ac:dyDescent="0.2">
      <c r="BM1669" s="95" t="s">
        <v>425</v>
      </c>
      <c r="BN1669" s="95" t="s">
        <v>301</v>
      </c>
      <c r="BO1669" s="86" t="str">
        <f t="shared" si="45"/>
        <v>KISSIDOUGOU COMMUNE KONDIADOU</v>
      </c>
      <c r="BP1669" s="108">
        <v>42</v>
      </c>
    </row>
    <row r="1670" spans="65:68" x14ac:dyDescent="0.2">
      <c r="BM1670" s="95" t="s">
        <v>425</v>
      </c>
      <c r="BN1670" s="95" t="s">
        <v>302</v>
      </c>
      <c r="BO1670" s="86" t="str">
        <f t="shared" si="45"/>
        <v>KISSIDOUGOU COMMUNE MANFARAN</v>
      </c>
      <c r="BP1670" s="108">
        <v>58</v>
      </c>
    </row>
    <row r="1671" spans="65:68" x14ac:dyDescent="0.2">
      <c r="BM1671" s="95" t="s">
        <v>425</v>
      </c>
      <c r="BN1671" s="95" t="s">
        <v>303</v>
      </c>
      <c r="BO1671" s="86" t="str">
        <f t="shared" si="45"/>
        <v>KISSIDOUGOU COMMUNE SANGARDO</v>
      </c>
      <c r="BP1671" s="108">
        <v>25</v>
      </c>
    </row>
    <row r="1672" spans="65:68" x14ac:dyDescent="0.2">
      <c r="BM1672" s="95" t="s">
        <v>425</v>
      </c>
      <c r="BN1672" s="95" t="s">
        <v>304</v>
      </c>
      <c r="BO1672" s="86" t="str">
        <f t="shared" si="45"/>
        <v>KISSIDOUGOU COMMUNE YENDE</v>
      </c>
      <c r="BP1672" s="108">
        <v>40</v>
      </c>
    </row>
    <row r="1673" spans="65:68" x14ac:dyDescent="0.2">
      <c r="BM1673" s="95" t="s">
        <v>425</v>
      </c>
      <c r="BN1673" s="95" t="s">
        <v>305</v>
      </c>
      <c r="BO1673" s="86" t="str">
        <f t="shared" si="45"/>
        <v>KISSIDOUGOU COMMUNE YOMBIRO</v>
      </c>
      <c r="BP1673" s="108">
        <v>32</v>
      </c>
    </row>
    <row r="1674" spans="65:68" x14ac:dyDescent="0.2">
      <c r="BM1674" s="95" t="s">
        <v>426</v>
      </c>
      <c r="BN1674" s="95" t="s">
        <v>426</v>
      </c>
      <c r="BO1674" s="86" t="str">
        <f t="shared" si="45"/>
        <v>DABOLA COMMUNE DABOLA COMMUNE</v>
      </c>
      <c r="BP1674" s="104"/>
    </row>
    <row r="1675" spans="65:68" x14ac:dyDescent="0.2">
      <c r="BM1675" s="95" t="s">
        <v>426</v>
      </c>
      <c r="BN1675" s="95" t="s">
        <v>307</v>
      </c>
      <c r="BO1675" s="86" t="str">
        <f t="shared" si="45"/>
        <v>DABOLA COMMUNE BISSIKRIMA</v>
      </c>
      <c r="BP1675" s="108">
        <v>23</v>
      </c>
    </row>
    <row r="1676" spans="65:68" x14ac:dyDescent="0.2">
      <c r="BM1676" s="95" t="s">
        <v>426</v>
      </c>
      <c r="BN1676" s="95" t="s">
        <v>308</v>
      </c>
      <c r="BO1676" s="86" t="str">
        <f t="shared" si="45"/>
        <v>DABOLA COMMUNE BANKO</v>
      </c>
      <c r="BP1676" s="108">
        <v>50</v>
      </c>
    </row>
    <row r="1677" spans="65:68" x14ac:dyDescent="0.2">
      <c r="BM1677" s="95" t="s">
        <v>426</v>
      </c>
      <c r="BN1677" s="95" t="s">
        <v>309</v>
      </c>
      <c r="BO1677" s="86" t="str">
        <f t="shared" si="45"/>
        <v>DABOLA COMMUNE ARAFAMOUSSAYA</v>
      </c>
      <c r="BP1677" s="108">
        <v>37</v>
      </c>
    </row>
    <row r="1678" spans="65:68" x14ac:dyDescent="0.2">
      <c r="BM1678" s="95" t="s">
        <v>426</v>
      </c>
      <c r="BN1678" s="95" t="s">
        <v>310</v>
      </c>
      <c r="BO1678" s="86" t="str">
        <f t="shared" si="45"/>
        <v>DABOLA COMMUNE DOGOMET</v>
      </c>
      <c r="BP1678" s="108">
        <v>50</v>
      </c>
    </row>
    <row r="1679" spans="65:68" x14ac:dyDescent="0.2">
      <c r="BM1679" s="95" t="s">
        <v>426</v>
      </c>
      <c r="BN1679" s="95" t="s">
        <v>311</v>
      </c>
      <c r="BO1679" s="86" t="str">
        <f t="shared" si="45"/>
        <v>DABOLA COMMUNE N'DEMA</v>
      </c>
      <c r="BP1679" s="108">
        <v>20</v>
      </c>
    </row>
    <row r="1680" spans="65:68" x14ac:dyDescent="0.2">
      <c r="BM1680" s="95" t="s">
        <v>426</v>
      </c>
      <c r="BN1680" s="95" t="s">
        <v>312</v>
      </c>
      <c r="BO1680" s="86" t="str">
        <f t="shared" si="45"/>
        <v>DABOLA COMMUNE KANKAMA</v>
      </c>
      <c r="BP1680" s="108">
        <v>55</v>
      </c>
    </row>
    <row r="1681" spans="65:68" x14ac:dyDescent="0.2">
      <c r="BM1681" s="95" t="s">
        <v>426</v>
      </c>
      <c r="BN1681" s="95" t="s">
        <v>313</v>
      </c>
      <c r="BO1681" s="86" t="str">
        <f t="shared" si="45"/>
        <v>DABOLA COMMUNE KONINDOU</v>
      </c>
      <c r="BP1681" s="108">
        <v>31</v>
      </c>
    </row>
    <row r="1682" spans="65:68" x14ac:dyDescent="0.2">
      <c r="BM1682" s="95" t="s">
        <v>426</v>
      </c>
      <c r="BN1682" s="95" t="s">
        <v>314</v>
      </c>
      <c r="BO1682" s="86" t="str">
        <f t="shared" si="45"/>
        <v>DABOLA COMMUNE KINDOYE</v>
      </c>
      <c r="BP1682" s="108">
        <v>95</v>
      </c>
    </row>
    <row r="1683" spans="65:68" x14ac:dyDescent="0.2">
      <c r="BM1683" s="95" t="s">
        <v>283</v>
      </c>
      <c r="BN1683" s="95" t="s">
        <v>424</v>
      </c>
      <c r="BO1683" s="86" t="str">
        <f t="shared" si="45"/>
        <v>NYALEYAH FARANAH COMMUNE</v>
      </c>
      <c r="BP1683" s="108">
        <v>36</v>
      </c>
    </row>
    <row r="1684" spans="65:68" x14ac:dyDescent="0.2">
      <c r="BM1684" s="95" t="s">
        <v>283</v>
      </c>
      <c r="BN1684" s="95" t="s">
        <v>283</v>
      </c>
      <c r="BO1684" s="86" t="str">
        <f t="shared" si="45"/>
        <v>NYALEYAH NYALEYAH</v>
      </c>
      <c r="BP1684" s="104"/>
    </row>
    <row r="1685" spans="65:68" x14ac:dyDescent="0.2">
      <c r="BM1685" s="95" t="s">
        <v>283</v>
      </c>
      <c r="BN1685" s="95" t="s">
        <v>284</v>
      </c>
      <c r="BO1685" s="86" t="str">
        <f t="shared" si="45"/>
        <v>NYALEYAH BENDOU</v>
      </c>
      <c r="BP1685" s="108">
        <v>64</v>
      </c>
    </row>
    <row r="1686" spans="65:68" x14ac:dyDescent="0.2">
      <c r="BM1686" s="95" t="s">
        <v>283</v>
      </c>
      <c r="BN1686" s="95" t="s">
        <v>285</v>
      </c>
      <c r="BO1686" s="86" t="str">
        <f t="shared" si="45"/>
        <v>NYALEYAH TIRO</v>
      </c>
      <c r="BP1686" s="108">
        <v>29</v>
      </c>
    </row>
    <row r="1687" spans="65:68" x14ac:dyDescent="0.2">
      <c r="BM1687" s="95" t="s">
        <v>283</v>
      </c>
      <c r="BN1687" s="95" t="s">
        <v>286</v>
      </c>
      <c r="BO1687" s="86" t="str">
        <f t="shared" si="45"/>
        <v>NYALEYAH SONGOYAH</v>
      </c>
      <c r="BP1687" s="108">
        <v>78</v>
      </c>
    </row>
    <row r="1688" spans="65:68" x14ac:dyDescent="0.2">
      <c r="BM1688" s="95" t="s">
        <v>283</v>
      </c>
      <c r="BN1688" s="95" t="s">
        <v>287</v>
      </c>
      <c r="BO1688" s="86" t="str">
        <f t="shared" si="45"/>
        <v>NYALEYAH HERMAKONO</v>
      </c>
      <c r="BP1688" s="108">
        <v>81</v>
      </c>
    </row>
    <row r="1689" spans="65:68" x14ac:dyDescent="0.2">
      <c r="BM1689" s="95" t="s">
        <v>283</v>
      </c>
      <c r="BN1689" s="95" t="s">
        <v>288</v>
      </c>
      <c r="BO1689" s="86" t="str">
        <f t="shared" si="45"/>
        <v>NYALEYAH SANDENIA</v>
      </c>
      <c r="BP1689" s="108">
        <v>82</v>
      </c>
    </row>
    <row r="1690" spans="65:68" x14ac:dyDescent="0.2">
      <c r="BM1690" s="95" t="s">
        <v>283</v>
      </c>
      <c r="BN1690" s="95" t="s">
        <v>289</v>
      </c>
      <c r="BO1690" s="86" t="str">
        <f t="shared" si="45"/>
        <v>NYALEYAH BANIAN</v>
      </c>
      <c r="BP1690" s="108">
        <v>98</v>
      </c>
    </row>
    <row r="1691" spans="65:68" x14ac:dyDescent="0.2">
      <c r="BM1691" s="95" t="s">
        <v>283</v>
      </c>
      <c r="BN1691" s="95" t="s">
        <v>290</v>
      </c>
      <c r="BO1691" s="86" t="str">
        <f t="shared" si="45"/>
        <v>NYALEYAH MARELLA</v>
      </c>
      <c r="BP1691" s="108">
        <v>128</v>
      </c>
    </row>
    <row r="1692" spans="65:68" x14ac:dyDescent="0.2">
      <c r="BM1692" s="95" t="s">
        <v>283</v>
      </c>
      <c r="BN1692" s="95" t="s">
        <v>291</v>
      </c>
      <c r="BO1692" s="86" t="str">
        <f t="shared" si="45"/>
        <v>NYALEYAH PASSAYA</v>
      </c>
      <c r="BP1692" s="108">
        <v>104</v>
      </c>
    </row>
    <row r="1693" spans="65:68" x14ac:dyDescent="0.2">
      <c r="BM1693" s="95" t="s">
        <v>283</v>
      </c>
      <c r="BN1693" s="95" t="s">
        <v>292</v>
      </c>
      <c r="BO1693" s="86" t="str">
        <f t="shared" si="45"/>
        <v>NYALEYAH KOBIKORO</v>
      </c>
      <c r="BP1693" s="108">
        <v>161</v>
      </c>
    </row>
    <row r="1694" spans="65:68" x14ac:dyDescent="0.2">
      <c r="BM1694" s="95" t="s">
        <v>294</v>
      </c>
      <c r="BN1694" s="95" t="s">
        <v>425</v>
      </c>
      <c r="BO1694" s="86" t="str">
        <f t="shared" si="45"/>
        <v>ALBADARIAH KISSIDOUGOU COMMUNE</v>
      </c>
      <c r="BP1694" s="108">
        <v>50</v>
      </c>
    </row>
    <row r="1695" spans="65:68" x14ac:dyDescent="0.2">
      <c r="BM1695" s="95" t="s">
        <v>294</v>
      </c>
      <c r="BN1695" s="95" t="s">
        <v>294</v>
      </c>
      <c r="BO1695" s="86" t="str">
        <f t="shared" si="45"/>
        <v>ALBADARIAH ALBADARIAH</v>
      </c>
      <c r="BP1695" s="104"/>
    </row>
    <row r="1696" spans="65:68" x14ac:dyDescent="0.2">
      <c r="BM1696" s="95" t="s">
        <v>294</v>
      </c>
      <c r="BN1696" s="95" t="s">
        <v>295</v>
      </c>
      <c r="BO1696" s="86" t="str">
        <f t="shared" si="45"/>
        <v>ALBADARIAH BANAMA</v>
      </c>
      <c r="BP1696" s="108">
        <v>105</v>
      </c>
    </row>
    <row r="1697" spans="65:68" x14ac:dyDescent="0.2">
      <c r="BM1697" s="95" t="s">
        <v>294</v>
      </c>
      <c r="BN1697" s="95" t="s">
        <v>296</v>
      </c>
      <c r="BO1697" s="86" t="str">
        <f t="shared" si="45"/>
        <v>ALBADARIAH BARDOU</v>
      </c>
      <c r="BP1697" s="108">
        <v>94</v>
      </c>
    </row>
    <row r="1698" spans="65:68" x14ac:dyDescent="0.2">
      <c r="BM1698" s="95" t="s">
        <v>294</v>
      </c>
      <c r="BN1698" s="95" t="s">
        <v>297</v>
      </c>
      <c r="BO1698" s="86" t="str">
        <f t="shared" si="45"/>
        <v>ALBADARIAH BEINDOU</v>
      </c>
      <c r="BP1698" s="108">
        <v>70</v>
      </c>
    </row>
    <row r="1699" spans="65:68" x14ac:dyDescent="0.2">
      <c r="BM1699" s="95" t="s">
        <v>294</v>
      </c>
      <c r="BN1699" s="95" t="s">
        <v>298</v>
      </c>
      <c r="BO1699" s="86" t="str">
        <f t="shared" si="45"/>
        <v>ALBADARIAH FERMESSADOU</v>
      </c>
      <c r="BP1699" s="108">
        <v>62</v>
      </c>
    </row>
    <row r="1700" spans="65:68" x14ac:dyDescent="0.2">
      <c r="BM1700" s="95" t="s">
        <v>294</v>
      </c>
      <c r="BN1700" s="95" t="s">
        <v>299</v>
      </c>
      <c r="BO1700" s="86" t="str">
        <f t="shared" si="45"/>
        <v>ALBADARIAH FIRAWA</v>
      </c>
      <c r="BP1700" s="108">
        <v>98</v>
      </c>
    </row>
    <row r="1701" spans="65:68" x14ac:dyDescent="0.2">
      <c r="BM1701" s="95" t="s">
        <v>294</v>
      </c>
      <c r="BN1701" s="95" t="s">
        <v>300</v>
      </c>
      <c r="BO1701" s="86" t="str">
        <f t="shared" si="45"/>
        <v>ALBADARIAH GBANGBADOU</v>
      </c>
      <c r="BP1701" s="108">
        <v>65</v>
      </c>
    </row>
    <row r="1702" spans="65:68" x14ac:dyDescent="0.2">
      <c r="BM1702" s="95" t="s">
        <v>294</v>
      </c>
      <c r="BN1702" s="95" t="s">
        <v>301</v>
      </c>
      <c r="BO1702" s="86" t="str">
        <f t="shared" si="45"/>
        <v>ALBADARIAH KONDIADOU</v>
      </c>
      <c r="BP1702" s="108">
        <v>92</v>
      </c>
    </row>
    <row r="1703" spans="65:68" x14ac:dyDescent="0.2">
      <c r="BM1703" s="95" t="s">
        <v>294</v>
      </c>
      <c r="BN1703" s="95" t="s">
        <v>302</v>
      </c>
      <c r="BO1703" s="86" t="str">
        <f t="shared" si="45"/>
        <v>ALBADARIAH MANFARAN</v>
      </c>
      <c r="BP1703" s="108">
        <v>108</v>
      </c>
    </row>
    <row r="1704" spans="65:68" x14ac:dyDescent="0.2">
      <c r="BM1704" s="95" t="s">
        <v>294</v>
      </c>
      <c r="BN1704" s="95" t="s">
        <v>303</v>
      </c>
      <c r="BO1704" s="86" t="str">
        <f t="shared" si="45"/>
        <v>ALBADARIAH SANGARDO</v>
      </c>
      <c r="BP1704" s="108">
        <v>75</v>
      </c>
    </row>
    <row r="1705" spans="65:68" x14ac:dyDescent="0.2">
      <c r="BM1705" s="95" t="s">
        <v>294</v>
      </c>
      <c r="BN1705" s="95" t="s">
        <v>304</v>
      </c>
      <c r="BO1705" s="86" t="str">
        <f t="shared" si="45"/>
        <v>ALBADARIAH YENDE</v>
      </c>
      <c r="BP1705" s="108">
        <v>90</v>
      </c>
    </row>
    <row r="1706" spans="65:68" x14ac:dyDescent="0.2">
      <c r="BM1706" s="95" t="s">
        <v>294</v>
      </c>
      <c r="BN1706" s="95" t="s">
        <v>305</v>
      </c>
      <c r="BO1706" s="86" t="str">
        <f t="shared" si="45"/>
        <v>ALBADARIAH YOMBIRO</v>
      </c>
      <c r="BP1706" s="108">
        <v>82</v>
      </c>
    </row>
    <row r="1707" spans="65:68" x14ac:dyDescent="0.2">
      <c r="BM1707" s="95" t="s">
        <v>307</v>
      </c>
      <c r="BN1707" s="95" t="s">
        <v>426</v>
      </c>
      <c r="BO1707" s="86" t="str">
        <f t="shared" si="45"/>
        <v>BISSIKRIMA DABOLA COMMUNE</v>
      </c>
      <c r="BP1707" s="108">
        <v>23</v>
      </c>
    </row>
    <row r="1708" spans="65:68" x14ac:dyDescent="0.2">
      <c r="BM1708" s="95" t="s">
        <v>307</v>
      </c>
      <c r="BN1708" s="95" t="s">
        <v>307</v>
      </c>
      <c r="BO1708" s="86" t="str">
        <f t="shared" si="45"/>
        <v>BISSIKRIMA BISSIKRIMA</v>
      </c>
      <c r="BP1708" s="104"/>
    </row>
    <row r="1709" spans="65:68" x14ac:dyDescent="0.2">
      <c r="BM1709" s="95" t="s">
        <v>307</v>
      </c>
      <c r="BN1709" s="95" t="s">
        <v>308</v>
      </c>
      <c r="BO1709" s="86" t="str">
        <f t="shared" si="45"/>
        <v>BISSIKRIMA BANKO</v>
      </c>
      <c r="BP1709" s="108">
        <v>73</v>
      </c>
    </row>
    <row r="1710" spans="65:68" x14ac:dyDescent="0.2">
      <c r="BM1710" s="95" t="s">
        <v>307</v>
      </c>
      <c r="BN1710" s="95" t="s">
        <v>309</v>
      </c>
      <c r="BO1710" s="86" t="str">
        <f t="shared" si="45"/>
        <v>BISSIKRIMA ARAFAMOUSSAYA</v>
      </c>
      <c r="BP1710" s="108">
        <v>60</v>
      </c>
    </row>
    <row r="1711" spans="65:68" x14ac:dyDescent="0.2">
      <c r="BM1711" s="95" t="s">
        <v>307</v>
      </c>
      <c r="BN1711" s="95" t="s">
        <v>310</v>
      </c>
      <c r="BO1711" s="86" t="str">
        <f t="shared" si="45"/>
        <v>BISSIKRIMA DOGOMET</v>
      </c>
      <c r="BP1711" s="108">
        <v>73</v>
      </c>
    </row>
    <row r="1712" spans="65:68" x14ac:dyDescent="0.2">
      <c r="BM1712" s="95" t="s">
        <v>307</v>
      </c>
      <c r="BN1712" s="95" t="s">
        <v>311</v>
      </c>
      <c r="BO1712" s="86" t="str">
        <f t="shared" si="45"/>
        <v>BISSIKRIMA N'DEMA</v>
      </c>
      <c r="BP1712" s="108">
        <v>43</v>
      </c>
    </row>
    <row r="1713" spans="65:68" x14ac:dyDescent="0.2">
      <c r="BM1713" s="95" t="s">
        <v>307</v>
      </c>
      <c r="BN1713" s="95" t="s">
        <v>312</v>
      </c>
      <c r="BO1713" s="86" t="str">
        <f t="shared" si="45"/>
        <v>BISSIKRIMA KANKAMA</v>
      </c>
      <c r="BP1713" s="108">
        <v>32</v>
      </c>
    </row>
    <row r="1714" spans="65:68" x14ac:dyDescent="0.2">
      <c r="BM1714" s="95" t="s">
        <v>307</v>
      </c>
      <c r="BN1714" s="95" t="s">
        <v>313</v>
      </c>
      <c r="BO1714" s="86" t="str">
        <f t="shared" si="45"/>
        <v>BISSIKRIMA KONINDOU</v>
      </c>
      <c r="BP1714" s="108">
        <v>54</v>
      </c>
    </row>
    <row r="1715" spans="65:68" x14ac:dyDescent="0.2">
      <c r="BM1715" s="95" t="s">
        <v>307</v>
      </c>
      <c r="BN1715" s="95" t="s">
        <v>314</v>
      </c>
      <c r="BO1715" s="86" t="str">
        <f t="shared" si="45"/>
        <v>BISSIKRIMA KINDOYE</v>
      </c>
      <c r="BP1715" s="108">
        <v>118</v>
      </c>
    </row>
    <row r="1716" spans="65:68" x14ac:dyDescent="0.2">
      <c r="BM1716" s="95" t="s">
        <v>284</v>
      </c>
      <c r="BN1716" s="95" t="s">
        <v>424</v>
      </c>
      <c r="BO1716" s="86" t="str">
        <f t="shared" si="45"/>
        <v>BENDOU FARANAH COMMUNE</v>
      </c>
      <c r="BP1716" s="108">
        <v>28</v>
      </c>
    </row>
    <row r="1717" spans="65:68" x14ac:dyDescent="0.2">
      <c r="BM1717" s="95" t="s">
        <v>284</v>
      </c>
      <c r="BN1717" s="95" t="s">
        <v>283</v>
      </c>
      <c r="BO1717" s="86" t="str">
        <f t="shared" si="45"/>
        <v>BENDOU NYALEYAH</v>
      </c>
      <c r="BP1717" s="108">
        <v>64</v>
      </c>
    </row>
    <row r="1718" spans="65:68" x14ac:dyDescent="0.2">
      <c r="BM1718" s="95" t="s">
        <v>284</v>
      </c>
      <c r="BN1718" s="95" t="s">
        <v>284</v>
      </c>
      <c r="BO1718" s="86" t="str">
        <f t="shared" si="45"/>
        <v>BENDOU BENDOU</v>
      </c>
      <c r="BP1718" s="104"/>
    </row>
    <row r="1719" spans="65:68" x14ac:dyDescent="0.2">
      <c r="BM1719" s="95" t="s">
        <v>284</v>
      </c>
      <c r="BN1719" s="95" t="s">
        <v>285</v>
      </c>
      <c r="BO1719" s="86" t="str">
        <f t="shared" si="45"/>
        <v>BENDOU TIRO</v>
      </c>
      <c r="BP1719" s="108">
        <v>69</v>
      </c>
    </row>
    <row r="1720" spans="65:68" x14ac:dyDescent="0.2">
      <c r="BM1720" s="95" t="s">
        <v>284</v>
      </c>
      <c r="BN1720" s="95" t="s">
        <v>286</v>
      </c>
      <c r="BO1720" s="86" t="str">
        <f t="shared" si="45"/>
        <v>BENDOU SONGOYAH</v>
      </c>
      <c r="BP1720" s="108">
        <v>70</v>
      </c>
    </row>
    <row r="1721" spans="65:68" x14ac:dyDescent="0.2">
      <c r="BM1721" s="95" t="s">
        <v>284</v>
      </c>
      <c r="BN1721" s="95" t="s">
        <v>287</v>
      </c>
      <c r="BO1721" s="86" t="str">
        <f t="shared" si="45"/>
        <v>BENDOU HERMAKONO</v>
      </c>
      <c r="BP1721" s="108">
        <v>85</v>
      </c>
    </row>
    <row r="1722" spans="65:68" x14ac:dyDescent="0.2">
      <c r="BM1722" s="95" t="s">
        <v>284</v>
      </c>
      <c r="BN1722" s="95" t="s">
        <v>288</v>
      </c>
      <c r="BO1722" s="86" t="str">
        <f t="shared" si="45"/>
        <v>BENDOU SANDENIA</v>
      </c>
      <c r="BP1722" s="108">
        <v>74</v>
      </c>
    </row>
    <row r="1723" spans="65:68" x14ac:dyDescent="0.2">
      <c r="BM1723" s="95" t="s">
        <v>284</v>
      </c>
      <c r="BN1723" s="95" t="s">
        <v>289</v>
      </c>
      <c r="BO1723" s="86" t="str">
        <f t="shared" si="45"/>
        <v>BENDOU BANIAN</v>
      </c>
      <c r="BP1723" s="108">
        <v>90</v>
      </c>
    </row>
    <row r="1724" spans="65:68" x14ac:dyDescent="0.2">
      <c r="BM1724" s="95" t="s">
        <v>284</v>
      </c>
      <c r="BN1724" s="95" t="s">
        <v>290</v>
      </c>
      <c r="BO1724" s="86" t="str">
        <f t="shared" si="45"/>
        <v>BENDOU MARELLA</v>
      </c>
      <c r="BP1724" s="108">
        <v>120</v>
      </c>
    </row>
    <row r="1725" spans="65:68" x14ac:dyDescent="0.2">
      <c r="BM1725" s="95" t="s">
        <v>284</v>
      </c>
      <c r="BN1725" s="95" t="s">
        <v>291</v>
      </c>
      <c r="BO1725" s="86" t="str">
        <f t="shared" si="45"/>
        <v>BENDOU PASSAYA</v>
      </c>
      <c r="BP1725" s="108">
        <v>96</v>
      </c>
    </row>
    <row r="1726" spans="65:68" x14ac:dyDescent="0.2">
      <c r="BM1726" s="95" t="s">
        <v>284</v>
      </c>
      <c r="BN1726" s="95" t="s">
        <v>292</v>
      </c>
      <c r="BO1726" s="86" t="str">
        <f t="shared" si="45"/>
        <v>BENDOU KOBIKORO</v>
      </c>
      <c r="BP1726" s="108">
        <v>153</v>
      </c>
    </row>
    <row r="1727" spans="65:68" x14ac:dyDescent="0.2">
      <c r="BM1727" s="95" t="s">
        <v>285</v>
      </c>
      <c r="BN1727" s="95" t="s">
        <v>424</v>
      </c>
      <c r="BO1727" s="86" t="str">
        <f t="shared" si="45"/>
        <v>TIRO FARANAH COMMUNE</v>
      </c>
      <c r="BP1727" s="108">
        <v>40</v>
      </c>
    </row>
    <row r="1728" spans="65:68" x14ac:dyDescent="0.2">
      <c r="BM1728" s="95" t="s">
        <v>285</v>
      </c>
      <c r="BN1728" s="95" t="s">
        <v>283</v>
      </c>
      <c r="BO1728" s="86" t="str">
        <f t="shared" si="45"/>
        <v>TIRO NYALEYAH</v>
      </c>
      <c r="BP1728" s="108">
        <v>29</v>
      </c>
    </row>
    <row r="1729" spans="65:68" x14ac:dyDescent="0.2">
      <c r="BM1729" s="95" t="s">
        <v>285</v>
      </c>
      <c r="BN1729" s="95" t="s">
        <v>284</v>
      </c>
      <c r="BO1729" s="86" t="str">
        <f t="shared" si="45"/>
        <v>TIRO BENDOU</v>
      </c>
      <c r="BP1729" s="108">
        <v>69</v>
      </c>
    </row>
    <row r="1730" spans="65:68" x14ac:dyDescent="0.2">
      <c r="BM1730" s="95" t="s">
        <v>285</v>
      </c>
      <c r="BN1730" s="95" t="s">
        <v>285</v>
      </c>
      <c r="BO1730" s="86" t="str">
        <f t="shared" ref="BO1730:BO1793" si="46">CONCATENATE(BM1730," ",BN1730)</f>
        <v>TIRO TIRO</v>
      </c>
      <c r="BP1730" s="104"/>
    </row>
    <row r="1731" spans="65:68" x14ac:dyDescent="0.2">
      <c r="BM1731" s="95" t="s">
        <v>285</v>
      </c>
      <c r="BN1731" s="95" t="s">
        <v>286</v>
      </c>
      <c r="BO1731" s="86" t="str">
        <f t="shared" si="46"/>
        <v>TIRO SONGOYAH</v>
      </c>
      <c r="BP1731" s="108">
        <v>82</v>
      </c>
    </row>
    <row r="1732" spans="65:68" x14ac:dyDescent="0.2">
      <c r="BM1732" s="95" t="s">
        <v>285</v>
      </c>
      <c r="BN1732" s="95" t="s">
        <v>287</v>
      </c>
      <c r="BO1732" s="86" t="str">
        <f t="shared" si="46"/>
        <v>TIRO HERMAKONO</v>
      </c>
      <c r="BP1732" s="108">
        <v>87</v>
      </c>
    </row>
    <row r="1733" spans="65:68" x14ac:dyDescent="0.2">
      <c r="BM1733" s="95" t="s">
        <v>285</v>
      </c>
      <c r="BN1733" s="95" t="s">
        <v>288</v>
      </c>
      <c r="BO1733" s="86" t="str">
        <f t="shared" si="46"/>
        <v>TIRO SANDENIA</v>
      </c>
      <c r="BP1733" s="108">
        <v>86</v>
      </c>
    </row>
    <row r="1734" spans="65:68" x14ac:dyDescent="0.2">
      <c r="BM1734" s="95" t="s">
        <v>285</v>
      </c>
      <c r="BN1734" s="95" t="s">
        <v>289</v>
      </c>
      <c r="BO1734" s="86" t="str">
        <f t="shared" si="46"/>
        <v>TIRO BANIAN</v>
      </c>
      <c r="BP1734" s="108">
        <v>22</v>
      </c>
    </row>
    <row r="1735" spans="65:68" x14ac:dyDescent="0.2">
      <c r="BM1735" s="95" t="s">
        <v>285</v>
      </c>
      <c r="BN1735" s="95" t="s">
        <v>290</v>
      </c>
      <c r="BO1735" s="86" t="str">
        <f t="shared" si="46"/>
        <v>TIRO MARELLA</v>
      </c>
      <c r="BP1735" s="108">
        <v>132</v>
      </c>
    </row>
    <row r="1736" spans="65:68" x14ac:dyDescent="0.2">
      <c r="BM1736" s="95" t="s">
        <v>285</v>
      </c>
      <c r="BN1736" s="95" t="s">
        <v>291</v>
      </c>
      <c r="BO1736" s="86" t="str">
        <f t="shared" si="46"/>
        <v>TIRO PASSAYA</v>
      </c>
      <c r="BP1736" s="108">
        <v>108</v>
      </c>
    </row>
    <row r="1737" spans="65:68" x14ac:dyDescent="0.2">
      <c r="BM1737" s="95" t="s">
        <v>285</v>
      </c>
      <c r="BN1737" s="95" t="s">
        <v>292</v>
      </c>
      <c r="BO1737" s="86" t="str">
        <f t="shared" si="46"/>
        <v>TIRO KOBIKORO</v>
      </c>
      <c r="BP1737" s="108">
        <v>165</v>
      </c>
    </row>
    <row r="1738" spans="65:68" x14ac:dyDescent="0.2">
      <c r="BM1738" s="95" t="s">
        <v>286</v>
      </c>
      <c r="BN1738" s="95" t="s">
        <v>424</v>
      </c>
      <c r="BO1738" s="86" t="str">
        <f t="shared" si="46"/>
        <v>SONGOYAH FARANAH COMMUNE</v>
      </c>
      <c r="BP1738" s="108">
        <v>42</v>
      </c>
    </row>
    <row r="1739" spans="65:68" x14ac:dyDescent="0.2">
      <c r="BM1739" s="95" t="s">
        <v>286</v>
      </c>
      <c r="BN1739" s="95" t="s">
        <v>283</v>
      </c>
      <c r="BO1739" s="86" t="str">
        <f t="shared" si="46"/>
        <v>SONGOYAH NYALEYAH</v>
      </c>
      <c r="BP1739" s="108">
        <v>78</v>
      </c>
    </row>
    <row r="1740" spans="65:68" x14ac:dyDescent="0.2">
      <c r="BM1740" s="95" t="s">
        <v>286</v>
      </c>
      <c r="BN1740" s="95" t="s">
        <v>284</v>
      </c>
      <c r="BO1740" s="86" t="str">
        <f t="shared" si="46"/>
        <v>SONGOYAH BENDOU</v>
      </c>
      <c r="BP1740" s="108">
        <v>70</v>
      </c>
    </row>
    <row r="1741" spans="65:68" x14ac:dyDescent="0.2">
      <c r="BM1741" s="95" t="s">
        <v>286</v>
      </c>
      <c r="BN1741" s="95" t="s">
        <v>285</v>
      </c>
      <c r="BO1741" s="86" t="str">
        <f t="shared" si="46"/>
        <v>SONGOYAH TIRO</v>
      </c>
      <c r="BP1741" s="108">
        <v>82</v>
      </c>
    </row>
    <row r="1742" spans="65:68" x14ac:dyDescent="0.2">
      <c r="BM1742" s="95" t="s">
        <v>286</v>
      </c>
      <c r="BN1742" s="95" t="s">
        <v>286</v>
      </c>
      <c r="BO1742" s="86" t="str">
        <f t="shared" si="46"/>
        <v>SONGOYAH SONGOYAH</v>
      </c>
      <c r="BP1742" s="104"/>
    </row>
    <row r="1743" spans="65:68" x14ac:dyDescent="0.2">
      <c r="BM1743" s="95" t="s">
        <v>286</v>
      </c>
      <c r="BN1743" s="95" t="s">
        <v>287</v>
      </c>
      <c r="BO1743" s="86" t="str">
        <f t="shared" si="46"/>
        <v>SONGOYAH HERMAKONO</v>
      </c>
      <c r="BP1743" s="108">
        <v>87</v>
      </c>
    </row>
    <row r="1744" spans="65:68" x14ac:dyDescent="0.2">
      <c r="BM1744" s="95" t="s">
        <v>286</v>
      </c>
      <c r="BN1744" s="95" t="s">
        <v>288</v>
      </c>
      <c r="BO1744" s="86" t="str">
        <f t="shared" si="46"/>
        <v>SONGOYAH SANDENIA</v>
      </c>
      <c r="BP1744" s="108">
        <v>88</v>
      </c>
    </row>
    <row r="1745" spans="65:68" x14ac:dyDescent="0.2">
      <c r="BM1745" s="95" t="s">
        <v>286</v>
      </c>
      <c r="BN1745" s="95" t="s">
        <v>289</v>
      </c>
      <c r="BO1745" s="86" t="str">
        <f t="shared" si="46"/>
        <v>SONGOYAH BANIAN</v>
      </c>
      <c r="BP1745" s="108">
        <v>104</v>
      </c>
    </row>
    <row r="1746" spans="65:68" x14ac:dyDescent="0.2">
      <c r="BM1746" s="95" t="s">
        <v>286</v>
      </c>
      <c r="BN1746" s="95" t="s">
        <v>290</v>
      </c>
      <c r="BO1746" s="86" t="str">
        <f t="shared" si="46"/>
        <v>SONGOYAH MARELLA</v>
      </c>
      <c r="BP1746" s="108">
        <v>134</v>
      </c>
    </row>
    <row r="1747" spans="65:68" x14ac:dyDescent="0.2">
      <c r="BM1747" s="95" t="s">
        <v>286</v>
      </c>
      <c r="BN1747" s="95" t="s">
        <v>291</v>
      </c>
      <c r="BO1747" s="86" t="str">
        <f t="shared" si="46"/>
        <v>SONGOYAH PASSAYA</v>
      </c>
      <c r="BP1747" s="108">
        <v>110</v>
      </c>
    </row>
    <row r="1748" spans="65:68" x14ac:dyDescent="0.2">
      <c r="BM1748" s="95" t="s">
        <v>286</v>
      </c>
      <c r="BN1748" s="95" t="s">
        <v>292</v>
      </c>
      <c r="BO1748" s="86" t="str">
        <f t="shared" si="46"/>
        <v>SONGOYAH KOBIKORO</v>
      </c>
      <c r="BP1748" s="108">
        <v>167</v>
      </c>
    </row>
    <row r="1749" spans="65:68" x14ac:dyDescent="0.2">
      <c r="BM1749" s="95" t="s">
        <v>287</v>
      </c>
      <c r="BN1749" s="95" t="s">
        <v>424</v>
      </c>
      <c r="BO1749" s="86" t="str">
        <f t="shared" si="46"/>
        <v>HERMAKONO FARANAH COMMUNE</v>
      </c>
      <c r="BP1749" s="108">
        <v>45</v>
      </c>
    </row>
    <row r="1750" spans="65:68" x14ac:dyDescent="0.2">
      <c r="BM1750" s="95" t="s">
        <v>287</v>
      </c>
      <c r="BN1750" s="95" t="s">
        <v>283</v>
      </c>
      <c r="BO1750" s="86" t="str">
        <f t="shared" si="46"/>
        <v>HERMAKONO NYALEYAH</v>
      </c>
      <c r="BP1750" s="108">
        <v>81</v>
      </c>
    </row>
    <row r="1751" spans="65:68" x14ac:dyDescent="0.2">
      <c r="BM1751" s="95" t="s">
        <v>287</v>
      </c>
      <c r="BN1751" s="95" t="s">
        <v>284</v>
      </c>
      <c r="BO1751" s="86" t="str">
        <f t="shared" si="46"/>
        <v>HERMAKONO BENDOU</v>
      </c>
      <c r="BP1751" s="108">
        <v>85</v>
      </c>
    </row>
    <row r="1752" spans="65:68" x14ac:dyDescent="0.2">
      <c r="BM1752" s="95" t="s">
        <v>287</v>
      </c>
      <c r="BN1752" s="95" t="s">
        <v>285</v>
      </c>
      <c r="BO1752" s="86" t="str">
        <f t="shared" si="46"/>
        <v>HERMAKONO TIRO</v>
      </c>
      <c r="BP1752" s="108">
        <v>87</v>
      </c>
    </row>
    <row r="1753" spans="65:68" x14ac:dyDescent="0.2">
      <c r="BM1753" s="95" t="s">
        <v>287</v>
      </c>
      <c r="BN1753" s="95" t="s">
        <v>286</v>
      </c>
      <c r="BO1753" s="86" t="str">
        <f t="shared" si="46"/>
        <v>HERMAKONO SONGOYAH</v>
      </c>
      <c r="BP1753" s="108">
        <v>87</v>
      </c>
    </row>
    <row r="1754" spans="65:68" x14ac:dyDescent="0.2">
      <c r="BM1754" s="95" t="s">
        <v>287</v>
      </c>
      <c r="BN1754" s="95" t="s">
        <v>287</v>
      </c>
      <c r="BO1754" s="86" t="str">
        <f t="shared" si="46"/>
        <v>HERMAKONO HERMAKONO</v>
      </c>
      <c r="BP1754" s="104"/>
    </row>
    <row r="1755" spans="65:68" x14ac:dyDescent="0.2">
      <c r="BM1755" s="95" t="s">
        <v>287</v>
      </c>
      <c r="BN1755" s="95" t="s">
        <v>288</v>
      </c>
      <c r="BO1755" s="86" t="str">
        <f t="shared" si="46"/>
        <v>HERMAKONO SANDENIA</v>
      </c>
      <c r="BP1755" s="108">
        <v>91</v>
      </c>
    </row>
    <row r="1756" spans="65:68" x14ac:dyDescent="0.2">
      <c r="BM1756" s="95" t="s">
        <v>287</v>
      </c>
      <c r="BN1756" s="95" t="s">
        <v>289</v>
      </c>
      <c r="BO1756" s="86" t="str">
        <f t="shared" si="46"/>
        <v>HERMAKONO BANIAN</v>
      </c>
      <c r="BP1756" s="108">
        <v>107</v>
      </c>
    </row>
    <row r="1757" spans="65:68" x14ac:dyDescent="0.2">
      <c r="BM1757" s="95" t="s">
        <v>287</v>
      </c>
      <c r="BN1757" s="95" t="s">
        <v>290</v>
      </c>
      <c r="BO1757" s="86" t="str">
        <f t="shared" si="46"/>
        <v>HERMAKONO MARELLA</v>
      </c>
      <c r="BP1757" s="108">
        <v>137</v>
      </c>
    </row>
    <row r="1758" spans="65:68" x14ac:dyDescent="0.2">
      <c r="BM1758" s="95" t="s">
        <v>287</v>
      </c>
      <c r="BN1758" s="95" t="s">
        <v>291</v>
      </c>
      <c r="BO1758" s="86" t="str">
        <f t="shared" si="46"/>
        <v>HERMAKONO PASSAYA</v>
      </c>
      <c r="BP1758" s="108">
        <v>113</v>
      </c>
    </row>
    <row r="1759" spans="65:68" x14ac:dyDescent="0.2">
      <c r="BM1759" s="95" t="s">
        <v>287</v>
      </c>
      <c r="BN1759" s="95" t="s">
        <v>292</v>
      </c>
      <c r="BO1759" s="86" t="str">
        <f t="shared" si="46"/>
        <v>HERMAKONO KOBIKORO</v>
      </c>
      <c r="BP1759" s="108">
        <v>170</v>
      </c>
    </row>
    <row r="1760" spans="65:68" x14ac:dyDescent="0.2">
      <c r="BM1760" s="95" t="s">
        <v>298</v>
      </c>
      <c r="BN1760" s="95" t="s">
        <v>425</v>
      </c>
      <c r="BO1760" s="86" t="str">
        <f t="shared" si="46"/>
        <v>FERMESSADOU KISSIDOUGOU COMMUNE</v>
      </c>
      <c r="BP1760" s="108">
        <v>12</v>
      </c>
    </row>
    <row r="1761" spans="65:68" x14ac:dyDescent="0.2">
      <c r="BM1761" s="95" t="s">
        <v>298</v>
      </c>
      <c r="BN1761" s="95" t="s">
        <v>294</v>
      </c>
      <c r="BO1761" s="86" t="str">
        <f t="shared" si="46"/>
        <v>FERMESSADOU ALBADARIAH</v>
      </c>
      <c r="BP1761" s="108">
        <v>62</v>
      </c>
    </row>
    <row r="1762" spans="65:68" x14ac:dyDescent="0.2">
      <c r="BM1762" s="95" t="s">
        <v>298</v>
      </c>
      <c r="BN1762" s="95" t="s">
        <v>295</v>
      </c>
      <c r="BO1762" s="86" t="str">
        <f t="shared" si="46"/>
        <v>FERMESSADOU BANAMA</v>
      </c>
      <c r="BP1762" s="108">
        <v>67</v>
      </c>
    </row>
    <row r="1763" spans="65:68" x14ac:dyDescent="0.2">
      <c r="BM1763" s="95" t="s">
        <v>298</v>
      </c>
      <c r="BN1763" s="95" t="s">
        <v>296</v>
      </c>
      <c r="BO1763" s="86" t="str">
        <f t="shared" si="46"/>
        <v>FERMESSADOU BARDOU</v>
      </c>
      <c r="BP1763" s="108">
        <v>66</v>
      </c>
    </row>
    <row r="1764" spans="65:68" x14ac:dyDescent="0.2">
      <c r="BM1764" s="95" t="s">
        <v>298</v>
      </c>
      <c r="BN1764" s="95" t="s">
        <v>297</v>
      </c>
      <c r="BO1764" s="86" t="str">
        <f t="shared" si="46"/>
        <v>FERMESSADOU BEINDOU</v>
      </c>
      <c r="BP1764" s="108">
        <v>32</v>
      </c>
    </row>
    <row r="1765" spans="65:68" x14ac:dyDescent="0.2">
      <c r="BM1765" s="95" t="s">
        <v>298</v>
      </c>
      <c r="BN1765" s="95" t="s">
        <v>298</v>
      </c>
      <c r="BO1765" s="86" t="str">
        <f t="shared" si="46"/>
        <v>FERMESSADOU FERMESSADOU</v>
      </c>
      <c r="BP1765" s="104"/>
    </row>
    <row r="1766" spans="65:68" x14ac:dyDescent="0.2">
      <c r="BM1766" s="95" t="s">
        <v>298</v>
      </c>
      <c r="BN1766" s="95" t="s">
        <v>299</v>
      </c>
      <c r="BO1766" s="86" t="str">
        <f t="shared" si="46"/>
        <v>FERMESSADOU FIRAWA</v>
      </c>
      <c r="BP1766" s="108">
        <v>60</v>
      </c>
    </row>
    <row r="1767" spans="65:68" x14ac:dyDescent="0.2">
      <c r="BM1767" s="95" t="s">
        <v>298</v>
      </c>
      <c r="BN1767" s="95" t="s">
        <v>300</v>
      </c>
      <c r="BO1767" s="86" t="str">
        <f t="shared" si="46"/>
        <v>FERMESSADOU GBANGBADOU</v>
      </c>
      <c r="BP1767" s="108">
        <v>27</v>
      </c>
    </row>
    <row r="1768" spans="65:68" x14ac:dyDescent="0.2">
      <c r="BM1768" s="95" t="s">
        <v>298</v>
      </c>
      <c r="BN1768" s="95" t="s">
        <v>301</v>
      </c>
      <c r="BO1768" s="86" t="str">
        <f t="shared" si="46"/>
        <v>FERMESSADOU KONDIADOU</v>
      </c>
      <c r="BP1768" s="108">
        <v>54</v>
      </c>
    </row>
    <row r="1769" spans="65:68" x14ac:dyDescent="0.2">
      <c r="BM1769" s="95" t="s">
        <v>298</v>
      </c>
      <c r="BN1769" s="95" t="s">
        <v>302</v>
      </c>
      <c r="BO1769" s="86" t="str">
        <f t="shared" si="46"/>
        <v>FERMESSADOU MANFARAN</v>
      </c>
      <c r="BP1769" s="108">
        <v>70</v>
      </c>
    </row>
    <row r="1770" spans="65:68" x14ac:dyDescent="0.2">
      <c r="BM1770" s="95" t="s">
        <v>298</v>
      </c>
      <c r="BN1770" s="95" t="s">
        <v>303</v>
      </c>
      <c r="BO1770" s="86" t="str">
        <f t="shared" si="46"/>
        <v>FERMESSADOU SANGARDO</v>
      </c>
      <c r="BP1770" s="108">
        <v>37</v>
      </c>
    </row>
    <row r="1771" spans="65:68" x14ac:dyDescent="0.2">
      <c r="BM1771" s="95" t="s">
        <v>298</v>
      </c>
      <c r="BN1771" s="95" t="s">
        <v>304</v>
      </c>
      <c r="BO1771" s="86" t="str">
        <f t="shared" si="46"/>
        <v>FERMESSADOU YENDE</v>
      </c>
      <c r="BP1771" s="108">
        <v>52</v>
      </c>
    </row>
    <row r="1772" spans="65:68" x14ac:dyDescent="0.2">
      <c r="BM1772" s="95" t="s">
        <v>298</v>
      </c>
      <c r="BN1772" s="95" t="s">
        <v>305</v>
      </c>
      <c r="BO1772" s="86" t="str">
        <f t="shared" si="46"/>
        <v>FERMESSADOU YOMBIRO</v>
      </c>
      <c r="BP1772" s="108">
        <v>44</v>
      </c>
    </row>
    <row r="1773" spans="65:68" x14ac:dyDescent="0.2">
      <c r="BM1773" s="95" t="s">
        <v>311</v>
      </c>
      <c r="BN1773" s="95" t="s">
        <v>426</v>
      </c>
      <c r="BO1773" s="86" t="str">
        <f t="shared" si="46"/>
        <v>N'DEMA DABOLA COMMUNE</v>
      </c>
      <c r="BP1773" s="108">
        <v>20</v>
      </c>
    </row>
    <row r="1774" spans="65:68" x14ac:dyDescent="0.2">
      <c r="BM1774" s="95" t="s">
        <v>311</v>
      </c>
      <c r="BN1774" s="95" t="s">
        <v>307</v>
      </c>
      <c r="BO1774" s="86" t="str">
        <f t="shared" si="46"/>
        <v>N'DEMA BISSIKRIMA</v>
      </c>
      <c r="BP1774" s="108">
        <v>43</v>
      </c>
    </row>
    <row r="1775" spans="65:68" x14ac:dyDescent="0.2">
      <c r="BM1775" s="95" t="s">
        <v>311</v>
      </c>
      <c r="BN1775" s="95" t="s">
        <v>308</v>
      </c>
      <c r="BO1775" s="86" t="str">
        <f t="shared" si="46"/>
        <v>N'DEMA BANKO</v>
      </c>
      <c r="BP1775" s="108">
        <v>30</v>
      </c>
    </row>
    <row r="1776" spans="65:68" x14ac:dyDescent="0.2">
      <c r="BM1776" s="95" t="s">
        <v>311</v>
      </c>
      <c r="BN1776" s="95" t="s">
        <v>309</v>
      </c>
      <c r="BO1776" s="86" t="str">
        <f t="shared" si="46"/>
        <v>N'DEMA ARAFAMOUSSAYA</v>
      </c>
      <c r="BP1776" s="108">
        <v>57</v>
      </c>
    </row>
    <row r="1777" spans="65:68" x14ac:dyDescent="0.2">
      <c r="BM1777" s="95" t="s">
        <v>311</v>
      </c>
      <c r="BN1777" s="95" t="s">
        <v>310</v>
      </c>
      <c r="BO1777" s="86" t="str">
        <f t="shared" si="46"/>
        <v>N'DEMA DOGOMET</v>
      </c>
      <c r="BP1777" s="108">
        <v>70</v>
      </c>
    </row>
    <row r="1778" spans="65:68" x14ac:dyDescent="0.2">
      <c r="BM1778" s="95" t="s">
        <v>311</v>
      </c>
      <c r="BN1778" s="95" t="s">
        <v>311</v>
      </c>
      <c r="BO1778" s="86" t="str">
        <f t="shared" si="46"/>
        <v>N'DEMA N'DEMA</v>
      </c>
      <c r="BP1778" s="104"/>
    </row>
    <row r="1779" spans="65:68" x14ac:dyDescent="0.2">
      <c r="BM1779" s="95" t="s">
        <v>311</v>
      </c>
      <c r="BN1779" s="95" t="s">
        <v>312</v>
      </c>
      <c r="BO1779" s="86" t="str">
        <f t="shared" si="46"/>
        <v>N'DEMA KANKAMA</v>
      </c>
      <c r="BP1779" s="108">
        <v>75</v>
      </c>
    </row>
    <row r="1780" spans="65:68" x14ac:dyDescent="0.2">
      <c r="BM1780" s="95" t="s">
        <v>311</v>
      </c>
      <c r="BN1780" s="95" t="s">
        <v>313</v>
      </c>
      <c r="BO1780" s="86" t="str">
        <f t="shared" si="46"/>
        <v>N'DEMA KONINDOU</v>
      </c>
      <c r="BP1780" s="108">
        <v>12</v>
      </c>
    </row>
    <row r="1781" spans="65:68" x14ac:dyDescent="0.2">
      <c r="BM1781" s="95" t="s">
        <v>311</v>
      </c>
      <c r="BN1781" s="95" t="s">
        <v>314</v>
      </c>
      <c r="BO1781" s="86" t="str">
        <f t="shared" si="46"/>
        <v>N'DEMA KINDOYE</v>
      </c>
      <c r="BP1781" s="108">
        <v>115</v>
      </c>
    </row>
    <row r="1782" spans="65:68" x14ac:dyDescent="0.2">
      <c r="BM1782" s="95" t="s">
        <v>295</v>
      </c>
      <c r="BN1782" s="95" t="s">
        <v>425</v>
      </c>
      <c r="BO1782" s="86" t="str">
        <f t="shared" si="46"/>
        <v>BANAMA KISSIDOUGOU COMMUNE</v>
      </c>
      <c r="BP1782" s="108">
        <v>55</v>
      </c>
    </row>
    <row r="1783" spans="65:68" x14ac:dyDescent="0.2">
      <c r="BM1783" s="95" t="s">
        <v>295</v>
      </c>
      <c r="BN1783" s="95" t="s">
        <v>294</v>
      </c>
      <c r="BO1783" s="86" t="str">
        <f t="shared" si="46"/>
        <v>BANAMA ALBADARIAH</v>
      </c>
      <c r="BP1783" s="108">
        <v>105</v>
      </c>
    </row>
    <row r="1784" spans="65:68" x14ac:dyDescent="0.2">
      <c r="BM1784" s="95" t="s">
        <v>295</v>
      </c>
      <c r="BN1784" s="95" t="s">
        <v>295</v>
      </c>
      <c r="BO1784" s="86" t="str">
        <f t="shared" si="46"/>
        <v>BANAMA BANAMA</v>
      </c>
      <c r="BP1784" s="104"/>
    </row>
    <row r="1785" spans="65:68" x14ac:dyDescent="0.2">
      <c r="BM1785" s="95" t="s">
        <v>295</v>
      </c>
      <c r="BN1785" s="95" t="s">
        <v>296</v>
      </c>
      <c r="BO1785" s="86" t="str">
        <f t="shared" si="46"/>
        <v>BANAMA BARDOU</v>
      </c>
      <c r="BP1785" s="108">
        <v>20</v>
      </c>
    </row>
    <row r="1786" spans="65:68" x14ac:dyDescent="0.2">
      <c r="BM1786" s="95" t="s">
        <v>295</v>
      </c>
      <c r="BN1786" s="95" t="s">
        <v>297</v>
      </c>
      <c r="BO1786" s="86" t="str">
        <f t="shared" si="46"/>
        <v>BANAMA BEINDOU</v>
      </c>
      <c r="BP1786" s="108">
        <v>44</v>
      </c>
    </row>
    <row r="1787" spans="65:68" x14ac:dyDescent="0.2">
      <c r="BM1787" s="95" t="s">
        <v>295</v>
      </c>
      <c r="BN1787" s="95" t="s">
        <v>298</v>
      </c>
      <c r="BO1787" s="86" t="str">
        <f t="shared" si="46"/>
        <v>BANAMA FERMESSADOU</v>
      </c>
      <c r="BP1787" s="108">
        <v>67</v>
      </c>
    </row>
    <row r="1788" spans="65:68" x14ac:dyDescent="0.2">
      <c r="BM1788" s="95" t="s">
        <v>295</v>
      </c>
      <c r="BN1788" s="95" t="s">
        <v>299</v>
      </c>
      <c r="BO1788" s="86" t="str">
        <f t="shared" si="46"/>
        <v>BANAMA FIRAWA</v>
      </c>
      <c r="BP1788" s="108">
        <v>42</v>
      </c>
    </row>
    <row r="1789" spans="65:68" x14ac:dyDescent="0.2">
      <c r="BM1789" s="95" t="s">
        <v>295</v>
      </c>
      <c r="BN1789" s="95" t="s">
        <v>300</v>
      </c>
      <c r="BO1789" s="86" t="str">
        <f t="shared" si="46"/>
        <v>BANAMA GBANGBADOU</v>
      </c>
      <c r="BP1789" s="108">
        <v>40</v>
      </c>
    </row>
    <row r="1790" spans="65:68" x14ac:dyDescent="0.2">
      <c r="BM1790" s="95" t="s">
        <v>295</v>
      </c>
      <c r="BN1790" s="95" t="s">
        <v>301</v>
      </c>
      <c r="BO1790" s="86" t="str">
        <f t="shared" si="46"/>
        <v>BANAMA KONDIADOU</v>
      </c>
      <c r="BP1790" s="108">
        <v>97</v>
      </c>
    </row>
    <row r="1791" spans="65:68" x14ac:dyDescent="0.2">
      <c r="BM1791" s="95" t="s">
        <v>295</v>
      </c>
      <c r="BN1791" s="95" t="s">
        <v>302</v>
      </c>
      <c r="BO1791" s="86" t="str">
        <f t="shared" si="46"/>
        <v>BANAMA MANFARAN</v>
      </c>
      <c r="BP1791" s="108">
        <v>113</v>
      </c>
    </row>
    <row r="1792" spans="65:68" x14ac:dyDescent="0.2">
      <c r="BM1792" s="95" t="s">
        <v>295</v>
      </c>
      <c r="BN1792" s="95" t="s">
        <v>303</v>
      </c>
      <c r="BO1792" s="86" t="str">
        <f t="shared" si="46"/>
        <v>BANAMA SANGARDO</v>
      </c>
      <c r="BP1792" s="108">
        <v>80</v>
      </c>
    </row>
    <row r="1793" spans="65:68" x14ac:dyDescent="0.2">
      <c r="BM1793" s="95" t="s">
        <v>295</v>
      </c>
      <c r="BN1793" s="95" t="s">
        <v>304</v>
      </c>
      <c r="BO1793" s="86" t="str">
        <f t="shared" si="46"/>
        <v>BANAMA YENDE</v>
      </c>
      <c r="BP1793" s="108">
        <v>95</v>
      </c>
    </row>
    <row r="1794" spans="65:68" x14ac:dyDescent="0.2">
      <c r="BM1794" s="95" t="s">
        <v>295</v>
      </c>
      <c r="BN1794" s="95" t="s">
        <v>305</v>
      </c>
      <c r="BO1794" s="86" t="str">
        <f t="shared" ref="BO1794:BO1857" si="47">CONCATENATE(BM1794," ",BN1794)</f>
        <v>BANAMA YOMBIRO</v>
      </c>
      <c r="BP1794" s="108">
        <v>87</v>
      </c>
    </row>
    <row r="1795" spans="65:68" x14ac:dyDescent="0.2">
      <c r="BM1795" s="95" t="s">
        <v>296</v>
      </c>
      <c r="BN1795" s="95" t="s">
        <v>425</v>
      </c>
      <c r="BO1795" s="86" t="str">
        <f t="shared" si="47"/>
        <v>BARDOU KISSIDOUGOU COMMUNE</v>
      </c>
      <c r="BP1795" s="108">
        <v>54</v>
      </c>
    </row>
    <row r="1796" spans="65:68" x14ac:dyDescent="0.2">
      <c r="BM1796" s="95" t="s">
        <v>296</v>
      </c>
      <c r="BN1796" s="95" t="s">
        <v>294</v>
      </c>
      <c r="BO1796" s="86" t="str">
        <f t="shared" si="47"/>
        <v>BARDOU ALBADARIAH</v>
      </c>
      <c r="BP1796" s="108">
        <v>94</v>
      </c>
    </row>
    <row r="1797" spans="65:68" x14ac:dyDescent="0.2">
      <c r="BM1797" s="95" t="s">
        <v>296</v>
      </c>
      <c r="BN1797" s="95" t="s">
        <v>295</v>
      </c>
      <c r="BO1797" s="86" t="str">
        <f t="shared" si="47"/>
        <v>BARDOU BANAMA</v>
      </c>
      <c r="BP1797" s="108">
        <v>20</v>
      </c>
    </row>
    <row r="1798" spans="65:68" x14ac:dyDescent="0.2">
      <c r="BM1798" s="95" t="s">
        <v>296</v>
      </c>
      <c r="BN1798" s="95" t="s">
        <v>296</v>
      </c>
      <c r="BO1798" s="86" t="str">
        <f t="shared" si="47"/>
        <v>BARDOU BARDOU</v>
      </c>
      <c r="BP1798" s="104"/>
    </row>
    <row r="1799" spans="65:68" x14ac:dyDescent="0.2">
      <c r="BM1799" s="95" t="s">
        <v>296</v>
      </c>
      <c r="BN1799" s="95" t="s">
        <v>297</v>
      </c>
      <c r="BO1799" s="86" t="str">
        <f t="shared" si="47"/>
        <v>BARDOU BEINDOU</v>
      </c>
      <c r="BP1799" s="108">
        <v>24</v>
      </c>
    </row>
    <row r="1800" spans="65:68" x14ac:dyDescent="0.2">
      <c r="BM1800" s="95" t="s">
        <v>296</v>
      </c>
      <c r="BN1800" s="95" t="s">
        <v>298</v>
      </c>
      <c r="BO1800" s="86" t="str">
        <f t="shared" si="47"/>
        <v>BARDOU FERMESSADOU</v>
      </c>
      <c r="BP1800" s="108">
        <v>66</v>
      </c>
    </row>
    <row r="1801" spans="65:68" x14ac:dyDescent="0.2">
      <c r="BM1801" s="95" t="s">
        <v>296</v>
      </c>
      <c r="BN1801" s="95" t="s">
        <v>299</v>
      </c>
      <c r="BO1801" s="86" t="str">
        <f t="shared" si="47"/>
        <v>BARDOU FIRAWA</v>
      </c>
      <c r="BP1801" s="108">
        <v>42</v>
      </c>
    </row>
    <row r="1802" spans="65:68" x14ac:dyDescent="0.2">
      <c r="BM1802" s="95" t="s">
        <v>296</v>
      </c>
      <c r="BN1802" s="95" t="s">
        <v>300</v>
      </c>
      <c r="BO1802" s="86" t="str">
        <f t="shared" si="47"/>
        <v>BARDOU GBANGBADOU</v>
      </c>
      <c r="BP1802" s="108">
        <v>39</v>
      </c>
    </row>
    <row r="1803" spans="65:68" x14ac:dyDescent="0.2">
      <c r="BM1803" s="95" t="s">
        <v>296</v>
      </c>
      <c r="BN1803" s="95" t="s">
        <v>301</v>
      </c>
      <c r="BO1803" s="86" t="str">
        <f t="shared" si="47"/>
        <v>BARDOU KONDIADOU</v>
      </c>
      <c r="BP1803" s="108">
        <v>96</v>
      </c>
    </row>
    <row r="1804" spans="65:68" x14ac:dyDescent="0.2">
      <c r="BM1804" s="95" t="s">
        <v>296</v>
      </c>
      <c r="BN1804" s="95" t="s">
        <v>302</v>
      </c>
      <c r="BO1804" s="86" t="str">
        <f t="shared" si="47"/>
        <v>BARDOU MANFARAN</v>
      </c>
      <c r="BP1804" s="108">
        <v>112</v>
      </c>
    </row>
    <row r="1805" spans="65:68" x14ac:dyDescent="0.2">
      <c r="BM1805" s="95" t="s">
        <v>296</v>
      </c>
      <c r="BN1805" s="95" t="s">
        <v>303</v>
      </c>
      <c r="BO1805" s="86" t="str">
        <f t="shared" si="47"/>
        <v>BARDOU SANGARDO</v>
      </c>
      <c r="BP1805" s="108">
        <v>79</v>
      </c>
    </row>
    <row r="1806" spans="65:68" x14ac:dyDescent="0.2">
      <c r="BM1806" s="95" t="s">
        <v>296</v>
      </c>
      <c r="BN1806" s="95" t="s">
        <v>304</v>
      </c>
      <c r="BO1806" s="86" t="str">
        <f t="shared" si="47"/>
        <v>BARDOU YENDE</v>
      </c>
      <c r="BP1806" s="108">
        <v>94</v>
      </c>
    </row>
    <row r="1807" spans="65:68" x14ac:dyDescent="0.2">
      <c r="BM1807" s="95" t="s">
        <v>296</v>
      </c>
      <c r="BN1807" s="95" t="s">
        <v>305</v>
      </c>
      <c r="BO1807" s="86" t="str">
        <f t="shared" si="47"/>
        <v>BARDOU YOMBIRO</v>
      </c>
      <c r="BP1807" s="108">
        <v>86</v>
      </c>
    </row>
    <row r="1808" spans="65:68" x14ac:dyDescent="0.2">
      <c r="BM1808" s="95" t="s">
        <v>297</v>
      </c>
      <c r="BN1808" s="95" t="s">
        <v>425</v>
      </c>
      <c r="BO1808" s="86" t="str">
        <f t="shared" si="47"/>
        <v>BEINDOU KISSIDOUGOU COMMUNE</v>
      </c>
      <c r="BP1808" s="108">
        <v>20</v>
      </c>
    </row>
    <row r="1809" spans="65:68" x14ac:dyDescent="0.2">
      <c r="BM1809" s="95" t="s">
        <v>297</v>
      </c>
      <c r="BN1809" s="95" t="s">
        <v>294</v>
      </c>
      <c r="BO1809" s="86" t="str">
        <f t="shared" si="47"/>
        <v>BEINDOU ALBADARIAH</v>
      </c>
      <c r="BP1809" s="108">
        <v>70</v>
      </c>
    </row>
    <row r="1810" spans="65:68" x14ac:dyDescent="0.2">
      <c r="BM1810" s="95" t="s">
        <v>297</v>
      </c>
      <c r="BN1810" s="95" t="s">
        <v>295</v>
      </c>
      <c r="BO1810" s="86" t="str">
        <f t="shared" si="47"/>
        <v>BEINDOU BANAMA</v>
      </c>
      <c r="BP1810" s="108">
        <v>44</v>
      </c>
    </row>
    <row r="1811" spans="65:68" x14ac:dyDescent="0.2">
      <c r="BM1811" s="95" t="s">
        <v>297</v>
      </c>
      <c r="BN1811" s="95" t="s">
        <v>296</v>
      </c>
      <c r="BO1811" s="86" t="str">
        <f t="shared" si="47"/>
        <v>BEINDOU BARDOU</v>
      </c>
      <c r="BP1811" s="108">
        <v>24</v>
      </c>
    </row>
    <row r="1812" spans="65:68" x14ac:dyDescent="0.2">
      <c r="BM1812" s="95" t="s">
        <v>297</v>
      </c>
      <c r="BN1812" s="95" t="s">
        <v>297</v>
      </c>
      <c r="BO1812" s="86" t="str">
        <f t="shared" si="47"/>
        <v>BEINDOU BEINDOU</v>
      </c>
      <c r="BP1812" s="104"/>
    </row>
    <row r="1813" spans="65:68" x14ac:dyDescent="0.2">
      <c r="BM1813" s="95" t="s">
        <v>297</v>
      </c>
      <c r="BN1813" s="95" t="s">
        <v>298</v>
      </c>
      <c r="BO1813" s="86" t="str">
        <f t="shared" si="47"/>
        <v>BEINDOU FERMESSADOU</v>
      </c>
      <c r="BP1813" s="108">
        <v>32</v>
      </c>
    </row>
    <row r="1814" spans="65:68" x14ac:dyDescent="0.2">
      <c r="BM1814" s="95" t="s">
        <v>297</v>
      </c>
      <c r="BN1814" s="95" t="s">
        <v>299</v>
      </c>
      <c r="BO1814" s="86" t="str">
        <f t="shared" si="47"/>
        <v>BEINDOU FIRAWA</v>
      </c>
      <c r="BP1814" s="108">
        <v>66</v>
      </c>
    </row>
    <row r="1815" spans="65:68" x14ac:dyDescent="0.2">
      <c r="BM1815" s="95" t="s">
        <v>297</v>
      </c>
      <c r="BN1815" s="95" t="s">
        <v>300</v>
      </c>
      <c r="BO1815" s="86" t="str">
        <f t="shared" si="47"/>
        <v>BEINDOU GBANGBADOU</v>
      </c>
      <c r="BP1815" s="108">
        <v>35</v>
      </c>
    </row>
    <row r="1816" spans="65:68" x14ac:dyDescent="0.2">
      <c r="BM1816" s="95" t="s">
        <v>297</v>
      </c>
      <c r="BN1816" s="95" t="s">
        <v>301</v>
      </c>
      <c r="BO1816" s="86" t="str">
        <f t="shared" si="47"/>
        <v>BEINDOU KONDIADOU</v>
      </c>
      <c r="BP1816" s="108">
        <v>62</v>
      </c>
    </row>
    <row r="1817" spans="65:68" x14ac:dyDescent="0.2">
      <c r="BM1817" s="95" t="s">
        <v>297</v>
      </c>
      <c r="BN1817" s="95" t="s">
        <v>302</v>
      </c>
      <c r="BO1817" s="86" t="str">
        <f t="shared" si="47"/>
        <v>BEINDOU MANFARAN</v>
      </c>
      <c r="BP1817" s="108">
        <v>78</v>
      </c>
    </row>
    <row r="1818" spans="65:68" x14ac:dyDescent="0.2">
      <c r="BM1818" s="95" t="s">
        <v>297</v>
      </c>
      <c r="BN1818" s="95" t="s">
        <v>303</v>
      </c>
      <c r="BO1818" s="86" t="str">
        <f t="shared" si="47"/>
        <v>BEINDOU SANGARDO</v>
      </c>
      <c r="BP1818" s="108">
        <v>45</v>
      </c>
    </row>
    <row r="1819" spans="65:68" x14ac:dyDescent="0.2">
      <c r="BM1819" s="95" t="s">
        <v>297</v>
      </c>
      <c r="BN1819" s="95" t="s">
        <v>304</v>
      </c>
      <c r="BO1819" s="86" t="str">
        <f t="shared" si="47"/>
        <v>BEINDOU YENDE</v>
      </c>
      <c r="BP1819" s="108">
        <v>60</v>
      </c>
    </row>
    <row r="1820" spans="65:68" x14ac:dyDescent="0.2">
      <c r="BM1820" s="95" t="s">
        <v>297</v>
      </c>
      <c r="BN1820" s="95" t="s">
        <v>305</v>
      </c>
      <c r="BO1820" s="86" t="str">
        <f t="shared" si="47"/>
        <v>BEINDOU YOMBIRO</v>
      </c>
      <c r="BP1820" s="108">
        <v>52</v>
      </c>
    </row>
    <row r="1821" spans="65:68" x14ac:dyDescent="0.2">
      <c r="BM1821" s="95" t="s">
        <v>308</v>
      </c>
      <c r="BN1821" s="95" t="s">
        <v>426</v>
      </c>
      <c r="BO1821" s="86" t="str">
        <f t="shared" si="47"/>
        <v>BANKO DABOLA COMMUNE</v>
      </c>
      <c r="BP1821" s="108">
        <v>50</v>
      </c>
    </row>
    <row r="1822" spans="65:68" x14ac:dyDescent="0.2">
      <c r="BM1822" s="95" t="s">
        <v>308</v>
      </c>
      <c r="BN1822" s="95" t="s">
        <v>307</v>
      </c>
      <c r="BO1822" s="86" t="str">
        <f t="shared" si="47"/>
        <v>BANKO BISSIKRIMA</v>
      </c>
      <c r="BP1822" s="108">
        <v>73</v>
      </c>
    </row>
    <row r="1823" spans="65:68" x14ac:dyDescent="0.2">
      <c r="BM1823" s="95" t="s">
        <v>308</v>
      </c>
      <c r="BN1823" s="95" t="s">
        <v>308</v>
      </c>
      <c r="BO1823" s="86" t="str">
        <f t="shared" si="47"/>
        <v>BANKO BANKO</v>
      </c>
      <c r="BP1823" s="104"/>
    </row>
    <row r="1824" spans="65:68" x14ac:dyDescent="0.2">
      <c r="BM1824" s="95" t="s">
        <v>308</v>
      </c>
      <c r="BN1824" s="95" t="s">
        <v>309</v>
      </c>
      <c r="BO1824" s="86" t="str">
        <f t="shared" si="47"/>
        <v>BANKO ARAFAMOUSSAYA</v>
      </c>
      <c r="BP1824" s="108">
        <v>87</v>
      </c>
    </row>
    <row r="1825" spans="65:68" x14ac:dyDescent="0.2">
      <c r="BM1825" s="95" t="s">
        <v>308</v>
      </c>
      <c r="BN1825" s="95" t="s">
        <v>310</v>
      </c>
      <c r="BO1825" s="86" t="str">
        <f t="shared" si="47"/>
        <v>BANKO DOGOMET</v>
      </c>
      <c r="BP1825" s="108">
        <v>100</v>
      </c>
    </row>
    <row r="1826" spans="65:68" x14ac:dyDescent="0.2">
      <c r="BM1826" s="95" t="s">
        <v>308</v>
      </c>
      <c r="BN1826" s="95" t="s">
        <v>311</v>
      </c>
      <c r="BO1826" s="86" t="str">
        <f t="shared" si="47"/>
        <v>BANKO N'DEMA</v>
      </c>
      <c r="BP1826" s="108">
        <v>30</v>
      </c>
    </row>
    <row r="1827" spans="65:68" x14ac:dyDescent="0.2">
      <c r="BM1827" s="95" t="s">
        <v>308</v>
      </c>
      <c r="BN1827" s="95" t="s">
        <v>312</v>
      </c>
      <c r="BO1827" s="86" t="str">
        <f t="shared" si="47"/>
        <v>BANKO KANKAMA</v>
      </c>
      <c r="BP1827" s="108">
        <v>105</v>
      </c>
    </row>
    <row r="1828" spans="65:68" x14ac:dyDescent="0.2">
      <c r="BM1828" s="95" t="s">
        <v>308</v>
      </c>
      <c r="BN1828" s="95" t="s">
        <v>313</v>
      </c>
      <c r="BO1828" s="86" t="str">
        <f t="shared" si="47"/>
        <v>BANKO KONINDOU</v>
      </c>
      <c r="BP1828" s="108">
        <v>18</v>
      </c>
    </row>
    <row r="1829" spans="65:68" x14ac:dyDescent="0.2">
      <c r="BM1829" s="95" t="s">
        <v>308</v>
      </c>
      <c r="BN1829" s="95" t="s">
        <v>314</v>
      </c>
      <c r="BO1829" s="86" t="str">
        <f t="shared" si="47"/>
        <v>BANKO KINDOYE</v>
      </c>
      <c r="BP1829" s="108">
        <v>145</v>
      </c>
    </row>
    <row r="1830" spans="65:68" x14ac:dyDescent="0.2">
      <c r="BM1830" s="95" t="s">
        <v>309</v>
      </c>
      <c r="BN1830" s="95" t="s">
        <v>426</v>
      </c>
      <c r="BO1830" s="86" t="str">
        <f t="shared" si="47"/>
        <v>ARAFAMOUSSAYA DABOLA COMMUNE</v>
      </c>
      <c r="BP1830" s="108">
        <v>37</v>
      </c>
    </row>
    <row r="1831" spans="65:68" x14ac:dyDescent="0.2">
      <c r="BM1831" s="95" t="s">
        <v>309</v>
      </c>
      <c r="BN1831" s="95" t="s">
        <v>307</v>
      </c>
      <c r="BO1831" s="86" t="str">
        <f t="shared" si="47"/>
        <v>ARAFAMOUSSAYA BISSIKRIMA</v>
      </c>
      <c r="BP1831" s="108">
        <v>60</v>
      </c>
    </row>
    <row r="1832" spans="65:68" x14ac:dyDescent="0.2">
      <c r="BM1832" s="95" t="s">
        <v>309</v>
      </c>
      <c r="BN1832" s="95" t="s">
        <v>308</v>
      </c>
      <c r="BO1832" s="86" t="str">
        <f t="shared" si="47"/>
        <v>ARAFAMOUSSAYA BANKO</v>
      </c>
      <c r="BP1832" s="108">
        <v>87</v>
      </c>
    </row>
    <row r="1833" spans="65:68" x14ac:dyDescent="0.2">
      <c r="BM1833" s="95" t="s">
        <v>309</v>
      </c>
      <c r="BN1833" s="95" t="s">
        <v>309</v>
      </c>
      <c r="BO1833" s="86" t="str">
        <f t="shared" si="47"/>
        <v>ARAFAMOUSSAYA ARAFAMOUSSAYA</v>
      </c>
      <c r="BP1833" s="104"/>
    </row>
    <row r="1834" spans="65:68" x14ac:dyDescent="0.2">
      <c r="BM1834" s="95" t="s">
        <v>309</v>
      </c>
      <c r="BN1834" s="95" t="s">
        <v>310</v>
      </c>
      <c r="BO1834" s="86" t="str">
        <f t="shared" si="47"/>
        <v>ARAFAMOUSSAYA DOGOMET</v>
      </c>
      <c r="BP1834" s="108">
        <v>15</v>
      </c>
    </row>
    <row r="1835" spans="65:68" x14ac:dyDescent="0.2">
      <c r="BM1835" s="95" t="s">
        <v>309</v>
      </c>
      <c r="BN1835" s="95" t="s">
        <v>311</v>
      </c>
      <c r="BO1835" s="86" t="str">
        <f t="shared" si="47"/>
        <v>ARAFAMOUSSAYA N'DEMA</v>
      </c>
      <c r="BP1835" s="108">
        <v>57</v>
      </c>
    </row>
    <row r="1836" spans="65:68" x14ac:dyDescent="0.2">
      <c r="BM1836" s="95" t="s">
        <v>309</v>
      </c>
      <c r="BN1836" s="95" t="s">
        <v>312</v>
      </c>
      <c r="BO1836" s="86" t="str">
        <f t="shared" si="47"/>
        <v>ARAFAMOUSSAYA KANKAMA</v>
      </c>
      <c r="BP1836" s="108">
        <v>92</v>
      </c>
    </row>
    <row r="1837" spans="65:68" x14ac:dyDescent="0.2">
      <c r="BM1837" s="95" t="s">
        <v>309</v>
      </c>
      <c r="BN1837" s="95" t="s">
        <v>313</v>
      </c>
      <c r="BO1837" s="86" t="str">
        <f t="shared" si="47"/>
        <v>ARAFAMOUSSAYA KONINDOU</v>
      </c>
      <c r="BP1837" s="108">
        <v>68</v>
      </c>
    </row>
    <row r="1838" spans="65:68" x14ac:dyDescent="0.2">
      <c r="BM1838" s="95" t="s">
        <v>309</v>
      </c>
      <c r="BN1838" s="95" t="s">
        <v>314</v>
      </c>
      <c r="BO1838" s="86" t="str">
        <f t="shared" si="47"/>
        <v>ARAFAMOUSSAYA KINDOYE</v>
      </c>
      <c r="BP1838" s="108">
        <v>58</v>
      </c>
    </row>
    <row r="1839" spans="65:68" x14ac:dyDescent="0.2">
      <c r="BM1839" s="95" t="s">
        <v>310</v>
      </c>
      <c r="BN1839" s="95" t="s">
        <v>426</v>
      </c>
      <c r="BO1839" s="86" t="str">
        <f t="shared" si="47"/>
        <v>DOGOMET DABOLA COMMUNE</v>
      </c>
      <c r="BP1839" s="108">
        <v>50</v>
      </c>
    </row>
    <row r="1840" spans="65:68" x14ac:dyDescent="0.2">
      <c r="BM1840" s="95" t="s">
        <v>310</v>
      </c>
      <c r="BN1840" s="95" t="s">
        <v>307</v>
      </c>
      <c r="BO1840" s="86" t="str">
        <f t="shared" si="47"/>
        <v>DOGOMET BISSIKRIMA</v>
      </c>
      <c r="BP1840" s="108">
        <v>73</v>
      </c>
    </row>
    <row r="1841" spans="65:68" x14ac:dyDescent="0.2">
      <c r="BM1841" s="95" t="s">
        <v>310</v>
      </c>
      <c r="BN1841" s="95" t="s">
        <v>308</v>
      </c>
      <c r="BO1841" s="86" t="str">
        <f t="shared" si="47"/>
        <v>DOGOMET BANKO</v>
      </c>
      <c r="BP1841" s="108">
        <v>100</v>
      </c>
    </row>
    <row r="1842" spans="65:68" x14ac:dyDescent="0.2">
      <c r="BM1842" s="95" t="s">
        <v>310</v>
      </c>
      <c r="BN1842" s="95" t="s">
        <v>309</v>
      </c>
      <c r="BO1842" s="86" t="str">
        <f t="shared" si="47"/>
        <v>DOGOMET ARAFAMOUSSAYA</v>
      </c>
      <c r="BP1842" s="108">
        <v>15</v>
      </c>
    </row>
    <row r="1843" spans="65:68" x14ac:dyDescent="0.2">
      <c r="BM1843" s="95" t="s">
        <v>310</v>
      </c>
      <c r="BN1843" s="95" t="s">
        <v>310</v>
      </c>
      <c r="BO1843" s="86" t="str">
        <f t="shared" si="47"/>
        <v>DOGOMET DOGOMET</v>
      </c>
      <c r="BP1843" s="104"/>
    </row>
    <row r="1844" spans="65:68" x14ac:dyDescent="0.2">
      <c r="BM1844" s="95" t="s">
        <v>310</v>
      </c>
      <c r="BN1844" s="95" t="s">
        <v>311</v>
      </c>
      <c r="BO1844" s="86" t="str">
        <f t="shared" si="47"/>
        <v>DOGOMET N'DEMA</v>
      </c>
      <c r="BP1844" s="108">
        <v>70</v>
      </c>
    </row>
    <row r="1845" spans="65:68" x14ac:dyDescent="0.2">
      <c r="BM1845" s="95" t="s">
        <v>310</v>
      </c>
      <c r="BN1845" s="95" t="s">
        <v>312</v>
      </c>
      <c r="BO1845" s="86" t="str">
        <f t="shared" si="47"/>
        <v>DOGOMET KANKAMA</v>
      </c>
      <c r="BP1845" s="108">
        <v>105</v>
      </c>
    </row>
    <row r="1846" spans="65:68" x14ac:dyDescent="0.2">
      <c r="BM1846" s="95" t="s">
        <v>310</v>
      </c>
      <c r="BN1846" s="95" t="s">
        <v>313</v>
      </c>
      <c r="BO1846" s="86" t="str">
        <f t="shared" si="47"/>
        <v>DOGOMET KONINDOU</v>
      </c>
      <c r="BP1846" s="108">
        <v>81</v>
      </c>
    </row>
    <row r="1847" spans="65:68" x14ac:dyDescent="0.2">
      <c r="BM1847" s="95" t="s">
        <v>310</v>
      </c>
      <c r="BN1847" s="95" t="s">
        <v>314</v>
      </c>
      <c r="BO1847" s="86" t="str">
        <f t="shared" si="47"/>
        <v>DOGOMET KINDOYE</v>
      </c>
      <c r="BP1847" s="108">
        <v>45</v>
      </c>
    </row>
    <row r="1848" spans="65:68" x14ac:dyDescent="0.2">
      <c r="BM1848" s="95" t="s">
        <v>305</v>
      </c>
      <c r="BN1848" s="95" t="s">
        <v>425</v>
      </c>
      <c r="BO1848" s="86" t="str">
        <f t="shared" si="47"/>
        <v>YOMBIRO KISSIDOUGOU COMMUNE</v>
      </c>
      <c r="BP1848" s="108">
        <v>32</v>
      </c>
    </row>
    <row r="1849" spans="65:68" x14ac:dyDescent="0.2">
      <c r="BM1849" s="95" t="s">
        <v>305</v>
      </c>
      <c r="BN1849" s="95" t="s">
        <v>294</v>
      </c>
      <c r="BO1849" s="86" t="str">
        <f t="shared" si="47"/>
        <v>YOMBIRO ALBADARIAH</v>
      </c>
      <c r="BP1849" s="108">
        <v>82</v>
      </c>
    </row>
    <row r="1850" spans="65:68" x14ac:dyDescent="0.2">
      <c r="BM1850" s="95" t="s">
        <v>305</v>
      </c>
      <c r="BN1850" s="95" t="s">
        <v>295</v>
      </c>
      <c r="BO1850" s="86" t="str">
        <f t="shared" si="47"/>
        <v>YOMBIRO BANAMA</v>
      </c>
      <c r="BP1850" s="108">
        <v>87</v>
      </c>
    </row>
    <row r="1851" spans="65:68" x14ac:dyDescent="0.2">
      <c r="BM1851" s="95" t="s">
        <v>305</v>
      </c>
      <c r="BN1851" s="95" t="s">
        <v>296</v>
      </c>
      <c r="BO1851" s="86" t="str">
        <f t="shared" si="47"/>
        <v>YOMBIRO BARDOU</v>
      </c>
      <c r="BP1851" s="108">
        <v>86</v>
      </c>
    </row>
    <row r="1852" spans="65:68" x14ac:dyDescent="0.2">
      <c r="BM1852" s="95" t="s">
        <v>305</v>
      </c>
      <c r="BN1852" s="95" t="s">
        <v>297</v>
      </c>
      <c r="BO1852" s="86" t="str">
        <f t="shared" si="47"/>
        <v>YOMBIRO BEINDOU</v>
      </c>
      <c r="BP1852" s="108">
        <v>52</v>
      </c>
    </row>
    <row r="1853" spans="65:68" x14ac:dyDescent="0.2">
      <c r="BM1853" s="95" t="s">
        <v>305</v>
      </c>
      <c r="BN1853" s="95" t="s">
        <v>298</v>
      </c>
      <c r="BO1853" s="86" t="str">
        <f t="shared" si="47"/>
        <v>YOMBIRO FERMESSADOU</v>
      </c>
      <c r="BP1853" s="108">
        <v>44</v>
      </c>
    </row>
    <row r="1854" spans="65:68" x14ac:dyDescent="0.2">
      <c r="BM1854" s="95" t="s">
        <v>305</v>
      </c>
      <c r="BN1854" s="95" t="s">
        <v>299</v>
      </c>
      <c r="BO1854" s="86" t="str">
        <f t="shared" si="47"/>
        <v>YOMBIRO FIRAWA</v>
      </c>
      <c r="BP1854" s="108">
        <v>80</v>
      </c>
    </row>
    <row r="1855" spans="65:68" x14ac:dyDescent="0.2">
      <c r="BM1855" s="95" t="s">
        <v>305</v>
      </c>
      <c r="BN1855" s="95" t="s">
        <v>300</v>
      </c>
      <c r="BO1855" s="86" t="str">
        <f t="shared" si="47"/>
        <v>YOMBIRO GBANGBADOU</v>
      </c>
      <c r="BP1855" s="108">
        <v>47</v>
      </c>
    </row>
    <row r="1856" spans="65:68" x14ac:dyDescent="0.2">
      <c r="BM1856" s="95" t="s">
        <v>305</v>
      </c>
      <c r="BN1856" s="95" t="s">
        <v>301</v>
      </c>
      <c r="BO1856" s="86" t="str">
        <f t="shared" si="47"/>
        <v>YOMBIRO KONDIADOU</v>
      </c>
      <c r="BP1856" s="108">
        <v>74</v>
      </c>
    </row>
    <row r="1857" spans="65:68" x14ac:dyDescent="0.2">
      <c r="BM1857" s="95" t="s">
        <v>305</v>
      </c>
      <c r="BN1857" s="95" t="s">
        <v>302</v>
      </c>
      <c r="BO1857" s="86" t="str">
        <f t="shared" si="47"/>
        <v>YOMBIRO MANFARAN</v>
      </c>
      <c r="BP1857" s="108">
        <v>90</v>
      </c>
    </row>
    <row r="1858" spans="65:68" x14ac:dyDescent="0.2">
      <c r="BM1858" s="95" t="s">
        <v>305</v>
      </c>
      <c r="BN1858" s="95" t="s">
        <v>303</v>
      </c>
      <c r="BO1858" s="86" t="str">
        <f t="shared" ref="BO1858:BO1921" si="48">CONCATENATE(BM1858," ",BN1858)</f>
        <v>YOMBIRO SANGARDO</v>
      </c>
      <c r="BP1858" s="108">
        <v>57</v>
      </c>
    </row>
    <row r="1859" spans="65:68" x14ac:dyDescent="0.2">
      <c r="BM1859" s="95" t="s">
        <v>305</v>
      </c>
      <c r="BN1859" s="95" t="s">
        <v>304</v>
      </c>
      <c r="BO1859" s="86" t="str">
        <f t="shared" si="48"/>
        <v>YOMBIRO YENDE</v>
      </c>
      <c r="BP1859" s="108">
        <v>72</v>
      </c>
    </row>
    <row r="1860" spans="65:68" x14ac:dyDescent="0.2">
      <c r="BM1860" s="95" t="s">
        <v>305</v>
      </c>
      <c r="BN1860" s="95" t="s">
        <v>305</v>
      </c>
      <c r="BO1860" s="86" t="str">
        <f t="shared" si="48"/>
        <v>YOMBIRO YOMBIRO</v>
      </c>
      <c r="BP1860" s="104"/>
    </row>
    <row r="1861" spans="65:68" x14ac:dyDescent="0.2">
      <c r="BM1861" s="95" t="s">
        <v>304</v>
      </c>
      <c r="BN1861" s="95" t="s">
        <v>425</v>
      </c>
      <c r="BO1861" s="86" t="str">
        <f t="shared" si="48"/>
        <v>YENDE KISSIDOUGOU COMMUNE</v>
      </c>
      <c r="BP1861" s="108">
        <v>40</v>
      </c>
    </row>
    <row r="1862" spans="65:68" x14ac:dyDescent="0.2">
      <c r="BM1862" s="95" t="s">
        <v>304</v>
      </c>
      <c r="BN1862" s="95" t="s">
        <v>294</v>
      </c>
      <c r="BO1862" s="86" t="str">
        <f t="shared" si="48"/>
        <v>YENDE ALBADARIAH</v>
      </c>
      <c r="BP1862" s="108">
        <v>90</v>
      </c>
    </row>
    <row r="1863" spans="65:68" x14ac:dyDescent="0.2">
      <c r="BM1863" s="95" t="s">
        <v>304</v>
      </c>
      <c r="BN1863" s="95" t="s">
        <v>295</v>
      </c>
      <c r="BO1863" s="86" t="str">
        <f t="shared" si="48"/>
        <v>YENDE BANAMA</v>
      </c>
      <c r="BP1863" s="108">
        <v>95</v>
      </c>
    </row>
    <row r="1864" spans="65:68" x14ac:dyDescent="0.2">
      <c r="BM1864" s="95" t="s">
        <v>304</v>
      </c>
      <c r="BN1864" s="95" t="s">
        <v>296</v>
      </c>
      <c r="BO1864" s="86" t="str">
        <f t="shared" si="48"/>
        <v>YENDE BARDOU</v>
      </c>
      <c r="BP1864" s="108">
        <v>94</v>
      </c>
    </row>
    <row r="1865" spans="65:68" x14ac:dyDescent="0.2">
      <c r="BM1865" s="95" t="s">
        <v>304</v>
      </c>
      <c r="BN1865" s="95" t="s">
        <v>297</v>
      </c>
      <c r="BO1865" s="86" t="str">
        <f t="shared" si="48"/>
        <v>YENDE BEINDOU</v>
      </c>
      <c r="BP1865" s="108">
        <v>60</v>
      </c>
    </row>
    <row r="1866" spans="65:68" x14ac:dyDescent="0.2">
      <c r="BM1866" s="95" t="s">
        <v>304</v>
      </c>
      <c r="BN1866" s="95" t="s">
        <v>298</v>
      </c>
      <c r="BO1866" s="86" t="str">
        <f t="shared" si="48"/>
        <v>YENDE FERMESSADOU</v>
      </c>
      <c r="BP1866" s="108">
        <v>52</v>
      </c>
    </row>
    <row r="1867" spans="65:68" x14ac:dyDescent="0.2">
      <c r="BM1867" s="95" t="s">
        <v>304</v>
      </c>
      <c r="BN1867" s="95" t="s">
        <v>299</v>
      </c>
      <c r="BO1867" s="86" t="str">
        <f t="shared" si="48"/>
        <v>YENDE FIRAWA</v>
      </c>
      <c r="BP1867" s="108">
        <v>88</v>
      </c>
    </row>
    <row r="1868" spans="65:68" x14ac:dyDescent="0.2">
      <c r="BM1868" s="95" t="s">
        <v>304</v>
      </c>
      <c r="BN1868" s="95" t="s">
        <v>300</v>
      </c>
      <c r="BO1868" s="86" t="str">
        <f t="shared" si="48"/>
        <v>YENDE GBANGBADOU</v>
      </c>
      <c r="BP1868" s="108">
        <v>55</v>
      </c>
    </row>
    <row r="1869" spans="65:68" x14ac:dyDescent="0.2">
      <c r="BM1869" s="95" t="s">
        <v>304</v>
      </c>
      <c r="BN1869" s="95" t="s">
        <v>301</v>
      </c>
      <c r="BO1869" s="86" t="str">
        <f t="shared" si="48"/>
        <v>YENDE KONDIADOU</v>
      </c>
      <c r="BP1869" s="108">
        <v>22</v>
      </c>
    </row>
    <row r="1870" spans="65:68" x14ac:dyDescent="0.2">
      <c r="BM1870" s="95" t="s">
        <v>304</v>
      </c>
      <c r="BN1870" s="95" t="s">
        <v>302</v>
      </c>
      <c r="BO1870" s="86" t="str">
        <f t="shared" si="48"/>
        <v>YENDE MANFARAN</v>
      </c>
      <c r="BP1870" s="108">
        <v>98</v>
      </c>
    </row>
    <row r="1871" spans="65:68" x14ac:dyDescent="0.2">
      <c r="BM1871" s="95" t="s">
        <v>304</v>
      </c>
      <c r="BN1871" s="95" t="s">
        <v>303</v>
      </c>
      <c r="BO1871" s="86" t="str">
        <f t="shared" si="48"/>
        <v>YENDE SANGARDO</v>
      </c>
      <c r="BP1871" s="108">
        <v>65</v>
      </c>
    </row>
    <row r="1872" spans="65:68" x14ac:dyDescent="0.2">
      <c r="BM1872" s="95" t="s">
        <v>304</v>
      </c>
      <c r="BN1872" s="95" t="s">
        <v>304</v>
      </c>
      <c r="BO1872" s="86" t="str">
        <f t="shared" si="48"/>
        <v>YENDE YENDE</v>
      </c>
      <c r="BP1872" s="104"/>
    </row>
    <row r="1873" spans="65:68" x14ac:dyDescent="0.2">
      <c r="BM1873" s="95" t="s">
        <v>304</v>
      </c>
      <c r="BN1873" s="95" t="s">
        <v>305</v>
      </c>
      <c r="BO1873" s="86" t="str">
        <f t="shared" si="48"/>
        <v>YENDE YOMBIRO</v>
      </c>
      <c r="BP1873" s="108">
        <v>72</v>
      </c>
    </row>
    <row r="1874" spans="65:68" x14ac:dyDescent="0.2">
      <c r="BM1874" s="95" t="s">
        <v>303</v>
      </c>
      <c r="BN1874" s="95" t="s">
        <v>425</v>
      </c>
      <c r="BO1874" s="86" t="str">
        <f t="shared" si="48"/>
        <v>SANGARDO KISSIDOUGOU COMMUNE</v>
      </c>
      <c r="BP1874" s="108">
        <v>25</v>
      </c>
    </row>
    <row r="1875" spans="65:68" x14ac:dyDescent="0.2">
      <c r="BM1875" s="95" t="s">
        <v>303</v>
      </c>
      <c r="BN1875" s="95" t="s">
        <v>294</v>
      </c>
      <c r="BO1875" s="86" t="str">
        <f t="shared" si="48"/>
        <v>SANGARDO ALBADARIAH</v>
      </c>
      <c r="BP1875" s="108">
        <v>75</v>
      </c>
    </row>
    <row r="1876" spans="65:68" x14ac:dyDescent="0.2">
      <c r="BM1876" s="95" t="s">
        <v>303</v>
      </c>
      <c r="BN1876" s="95" t="s">
        <v>295</v>
      </c>
      <c r="BO1876" s="86" t="str">
        <f t="shared" si="48"/>
        <v>SANGARDO BANAMA</v>
      </c>
      <c r="BP1876" s="108">
        <v>80</v>
      </c>
    </row>
    <row r="1877" spans="65:68" x14ac:dyDescent="0.2">
      <c r="BM1877" s="95" t="s">
        <v>303</v>
      </c>
      <c r="BN1877" s="95" t="s">
        <v>296</v>
      </c>
      <c r="BO1877" s="86" t="str">
        <f t="shared" si="48"/>
        <v>SANGARDO BARDOU</v>
      </c>
      <c r="BP1877" s="108">
        <v>79</v>
      </c>
    </row>
    <row r="1878" spans="65:68" x14ac:dyDescent="0.2">
      <c r="BM1878" s="95" t="s">
        <v>303</v>
      </c>
      <c r="BN1878" s="95" t="s">
        <v>297</v>
      </c>
      <c r="BO1878" s="86" t="str">
        <f t="shared" si="48"/>
        <v>SANGARDO BEINDOU</v>
      </c>
      <c r="BP1878" s="108">
        <v>45</v>
      </c>
    </row>
    <row r="1879" spans="65:68" x14ac:dyDescent="0.2">
      <c r="BM1879" s="95" t="s">
        <v>303</v>
      </c>
      <c r="BN1879" s="95" t="s">
        <v>298</v>
      </c>
      <c r="BO1879" s="86" t="str">
        <f t="shared" si="48"/>
        <v>SANGARDO FERMESSADOU</v>
      </c>
      <c r="BP1879" s="108">
        <v>37</v>
      </c>
    </row>
    <row r="1880" spans="65:68" x14ac:dyDescent="0.2">
      <c r="BM1880" s="95" t="s">
        <v>303</v>
      </c>
      <c r="BN1880" s="95" t="s">
        <v>299</v>
      </c>
      <c r="BO1880" s="86" t="str">
        <f t="shared" si="48"/>
        <v>SANGARDO FIRAWA</v>
      </c>
      <c r="BP1880" s="108">
        <v>73</v>
      </c>
    </row>
    <row r="1881" spans="65:68" x14ac:dyDescent="0.2">
      <c r="BM1881" s="95" t="s">
        <v>303</v>
      </c>
      <c r="BN1881" s="95" t="s">
        <v>300</v>
      </c>
      <c r="BO1881" s="86" t="str">
        <f t="shared" si="48"/>
        <v>SANGARDO GBANGBADOU</v>
      </c>
      <c r="BP1881" s="108">
        <v>40</v>
      </c>
    </row>
    <row r="1882" spans="65:68" x14ac:dyDescent="0.2">
      <c r="BM1882" s="95" t="s">
        <v>303</v>
      </c>
      <c r="BN1882" s="95" t="s">
        <v>301</v>
      </c>
      <c r="BO1882" s="86" t="str">
        <f t="shared" si="48"/>
        <v>SANGARDO KONDIADOU</v>
      </c>
      <c r="BP1882" s="108">
        <v>67</v>
      </c>
    </row>
    <row r="1883" spans="65:68" x14ac:dyDescent="0.2">
      <c r="BM1883" s="95" t="s">
        <v>303</v>
      </c>
      <c r="BN1883" s="95" t="s">
        <v>302</v>
      </c>
      <c r="BO1883" s="86" t="str">
        <f t="shared" si="48"/>
        <v>SANGARDO MANFARAN</v>
      </c>
      <c r="BP1883" s="108">
        <v>83</v>
      </c>
    </row>
    <row r="1884" spans="65:68" x14ac:dyDescent="0.2">
      <c r="BM1884" s="95" t="s">
        <v>303</v>
      </c>
      <c r="BN1884" s="95" t="s">
        <v>303</v>
      </c>
      <c r="BO1884" s="86" t="str">
        <f t="shared" si="48"/>
        <v>SANGARDO SANGARDO</v>
      </c>
      <c r="BP1884" s="104"/>
    </row>
    <row r="1885" spans="65:68" x14ac:dyDescent="0.2">
      <c r="BM1885" s="95" t="s">
        <v>303</v>
      </c>
      <c r="BN1885" s="95" t="s">
        <v>304</v>
      </c>
      <c r="BO1885" s="86" t="str">
        <f t="shared" si="48"/>
        <v>SANGARDO YENDE</v>
      </c>
      <c r="BP1885" s="108">
        <v>65</v>
      </c>
    </row>
    <row r="1886" spans="65:68" x14ac:dyDescent="0.2">
      <c r="BM1886" s="95" t="s">
        <v>303</v>
      </c>
      <c r="BN1886" s="95" t="s">
        <v>305</v>
      </c>
      <c r="BO1886" s="86" t="str">
        <f t="shared" si="48"/>
        <v>SANGARDO YOMBIRO</v>
      </c>
      <c r="BP1886" s="108">
        <v>57</v>
      </c>
    </row>
    <row r="1887" spans="65:68" x14ac:dyDescent="0.2">
      <c r="BM1887" s="95" t="s">
        <v>292</v>
      </c>
      <c r="BN1887" s="95" t="s">
        <v>424</v>
      </c>
      <c r="BO1887" s="86" t="str">
        <f t="shared" si="48"/>
        <v>KOBIKORO FARANAH COMMUNE</v>
      </c>
      <c r="BP1887" s="108">
        <v>125</v>
      </c>
    </row>
    <row r="1888" spans="65:68" x14ac:dyDescent="0.2">
      <c r="BM1888" s="95" t="s">
        <v>292</v>
      </c>
      <c r="BN1888" s="95" t="s">
        <v>283</v>
      </c>
      <c r="BO1888" s="86" t="str">
        <f t="shared" si="48"/>
        <v>KOBIKORO NYALEYAH</v>
      </c>
      <c r="BP1888" s="108">
        <v>161</v>
      </c>
    </row>
    <row r="1889" spans="65:68" x14ac:dyDescent="0.2">
      <c r="BM1889" s="95" t="s">
        <v>292</v>
      </c>
      <c r="BN1889" s="95" t="s">
        <v>284</v>
      </c>
      <c r="BO1889" s="86" t="str">
        <f t="shared" si="48"/>
        <v>KOBIKORO BENDOU</v>
      </c>
      <c r="BP1889" s="108">
        <v>153</v>
      </c>
    </row>
    <row r="1890" spans="65:68" x14ac:dyDescent="0.2">
      <c r="BM1890" s="95" t="s">
        <v>292</v>
      </c>
      <c r="BN1890" s="95" t="s">
        <v>285</v>
      </c>
      <c r="BO1890" s="86" t="str">
        <f t="shared" si="48"/>
        <v>KOBIKORO TIRO</v>
      </c>
      <c r="BP1890" s="108">
        <v>165</v>
      </c>
    </row>
    <row r="1891" spans="65:68" x14ac:dyDescent="0.2">
      <c r="BM1891" s="95" t="s">
        <v>292</v>
      </c>
      <c r="BN1891" s="95" t="s">
        <v>286</v>
      </c>
      <c r="BO1891" s="86" t="str">
        <f t="shared" si="48"/>
        <v>KOBIKORO SONGOYAH</v>
      </c>
      <c r="BP1891" s="108">
        <v>167</v>
      </c>
    </row>
    <row r="1892" spans="65:68" x14ac:dyDescent="0.2">
      <c r="BM1892" s="95" t="s">
        <v>292</v>
      </c>
      <c r="BN1892" s="95" t="s">
        <v>287</v>
      </c>
      <c r="BO1892" s="86" t="str">
        <f t="shared" si="48"/>
        <v>KOBIKORO HERMAKONO</v>
      </c>
      <c r="BP1892" s="108">
        <v>170</v>
      </c>
    </row>
    <row r="1893" spans="65:68" x14ac:dyDescent="0.2">
      <c r="BM1893" s="95" t="s">
        <v>292</v>
      </c>
      <c r="BN1893" s="95" t="s">
        <v>288</v>
      </c>
      <c r="BO1893" s="86" t="str">
        <f t="shared" si="48"/>
        <v>KOBIKORO SANDENIA</v>
      </c>
      <c r="BP1893" s="108">
        <v>171</v>
      </c>
    </row>
    <row r="1894" spans="65:68" x14ac:dyDescent="0.2">
      <c r="BM1894" s="95" t="s">
        <v>292</v>
      </c>
      <c r="BN1894" s="95" t="s">
        <v>289</v>
      </c>
      <c r="BO1894" s="86" t="str">
        <f t="shared" si="48"/>
        <v>KOBIKORO BANIAN</v>
      </c>
      <c r="BP1894" s="108">
        <v>63</v>
      </c>
    </row>
    <row r="1895" spans="65:68" x14ac:dyDescent="0.2">
      <c r="BM1895" s="95" t="s">
        <v>292</v>
      </c>
      <c r="BN1895" s="95" t="s">
        <v>290</v>
      </c>
      <c r="BO1895" s="86" t="str">
        <f t="shared" si="48"/>
        <v>KOBIKORO MARELLA</v>
      </c>
      <c r="BP1895" s="108">
        <v>217</v>
      </c>
    </row>
    <row r="1896" spans="65:68" x14ac:dyDescent="0.2">
      <c r="BM1896" s="95" t="s">
        <v>292</v>
      </c>
      <c r="BN1896" s="95" t="s">
        <v>291</v>
      </c>
      <c r="BO1896" s="86" t="str">
        <f t="shared" si="48"/>
        <v>KOBIKORO PASSAYA</v>
      </c>
      <c r="BP1896" s="108">
        <v>193</v>
      </c>
    </row>
    <row r="1897" spans="65:68" x14ac:dyDescent="0.2">
      <c r="BM1897" s="95" t="s">
        <v>292</v>
      </c>
      <c r="BN1897" s="95" t="s">
        <v>292</v>
      </c>
      <c r="BO1897" s="86" t="str">
        <f t="shared" si="48"/>
        <v>KOBIKORO KOBIKORO</v>
      </c>
      <c r="BP1897" s="104"/>
    </row>
    <row r="1898" spans="65:68" x14ac:dyDescent="0.2">
      <c r="BM1898" s="95" t="s">
        <v>302</v>
      </c>
      <c r="BN1898" s="95" t="s">
        <v>425</v>
      </c>
      <c r="BO1898" s="86" t="str">
        <f t="shared" si="48"/>
        <v>MANFARAN KISSIDOUGOU COMMUNE</v>
      </c>
      <c r="BP1898" s="108">
        <v>58</v>
      </c>
    </row>
    <row r="1899" spans="65:68" x14ac:dyDescent="0.2">
      <c r="BM1899" s="95" t="s">
        <v>302</v>
      </c>
      <c r="BN1899" s="95" t="s">
        <v>294</v>
      </c>
      <c r="BO1899" s="86" t="str">
        <f t="shared" si="48"/>
        <v>MANFARAN ALBADARIAH</v>
      </c>
      <c r="BP1899" s="108">
        <v>108</v>
      </c>
    </row>
    <row r="1900" spans="65:68" x14ac:dyDescent="0.2">
      <c r="BM1900" s="95" t="s">
        <v>302</v>
      </c>
      <c r="BN1900" s="95" t="s">
        <v>295</v>
      </c>
      <c r="BO1900" s="86" t="str">
        <f t="shared" si="48"/>
        <v>MANFARAN BANAMA</v>
      </c>
      <c r="BP1900" s="108">
        <v>113</v>
      </c>
    </row>
    <row r="1901" spans="65:68" x14ac:dyDescent="0.2">
      <c r="BM1901" s="95" t="s">
        <v>302</v>
      </c>
      <c r="BN1901" s="95" t="s">
        <v>296</v>
      </c>
      <c r="BO1901" s="86" t="str">
        <f t="shared" si="48"/>
        <v>MANFARAN BARDOU</v>
      </c>
      <c r="BP1901" s="108">
        <v>112</v>
      </c>
    </row>
    <row r="1902" spans="65:68" x14ac:dyDescent="0.2">
      <c r="BM1902" s="95" t="s">
        <v>302</v>
      </c>
      <c r="BN1902" s="95" t="s">
        <v>297</v>
      </c>
      <c r="BO1902" s="86" t="str">
        <f t="shared" si="48"/>
        <v>MANFARAN BEINDOU</v>
      </c>
      <c r="BP1902" s="108">
        <v>78</v>
      </c>
    </row>
    <row r="1903" spans="65:68" x14ac:dyDescent="0.2">
      <c r="BM1903" s="95" t="s">
        <v>302</v>
      </c>
      <c r="BN1903" s="95" t="s">
        <v>298</v>
      </c>
      <c r="BO1903" s="86" t="str">
        <f t="shared" si="48"/>
        <v>MANFARAN FERMESSADOU</v>
      </c>
      <c r="BP1903" s="108">
        <v>70</v>
      </c>
    </row>
    <row r="1904" spans="65:68" x14ac:dyDescent="0.2">
      <c r="BM1904" s="95" t="s">
        <v>302</v>
      </c>
      <c r="BN1904" s="95" t="s">
        <v>299</v>
      </c>
      <c r="BO1904" s="86" t="str">
        <f t="shared" si="48"/>
        <v>MANFARAN FIRAWA</v>
      </c>
      <c r="BP1904" s="108">
        <v>106</v>
      </c>
    </row>
    <row r="1905" spans="65:68" x14ac:dyDescent="0.2">
      <c r="BM1905" s="95" t="s">
        <v>302</v>
      </c>
      <c r="BN1905" s="95" t="s">
        <v>300</v>
      </c>
      <c r="BO1905" s="86" t="str">
        <f t="shared" si="48"/>
        <v>MANFARAN GBANGBADOU</v>
      </c>
      <c r="BP1905" s="108">
        <v>43</v>
      </c>
    </row>
    <row r="1906" spans="65:68" x14ac:dyDescent="0.2">
      <c r="BM1906" s="95" t="s">
        <v>302</v>
      </c>
      <c r="BN1906" s="95" t="s">
        <v>301</v>
      </c>
      <c r="BO1906" s="86" t="str">
        <f t="shared" si="48"/>
        <v>MANFARAN KONDIADOU</v>
      </c>
      <c r="BP1906" s="108">
        <v>100</v>
      </c>
    </row>
    <row r="1907" spans="65:68" x14ac:dyDescent="0.2">
      <c r="BM1907" s="95" t="s">
        <v>302</v>
      </c>
      <c r="BN1907" s="95" t="s">
        <v>302</v>
      </c>
      <c r="BO1907" s="86" t="str">
        <f t="shared" si="48"/>
        <v>MANFARAN MANFARAN</v>
      </c>
      <c r="BP1907" s="104"/>
    </row>
    <row r="1908" spans="65:68" x14ac:dyDescent="0.2">
      <c r="BM1908" s="95" t="s">
        <v>302</v>
      </c>
      <c r="BN1908" s="95" t="s">
        <v>303</v>
      </c>
      <c r="BO1908" s="86" t="str">
        <f t="shared" si="48"/>
        <v>MANFARAN SANGARDO</v>
      </c>
      <c r="BP1908" s="108">
        <v>83</v>
      </c>
    </row>
    <row r="1909" spans="65:68" x14ac:dyDescent="0.2">
      <c r="BM1909" s="95" t="s">
        <v>302</v>
      </c>
      <c r="BN1909" s="95" t="s">
        <v>304</v>
      </c>
      <c r="BO1909" s="86" t="str">
        <f t="shared" si="48"/>
        <v>MANFARAN YENDE</v>
      </c>
      <c r="BP1909" s="108">
        <v>98</v>
      </c>
    </row>
    <row r="1910" spans="65:68" x14ac:dyDescent="0.2">
      <c r="BM1910" s="95" t="s">
        <v>302</v>
      </c>
      <c r="BN1910" s="95" t="s">
        <v>305</v>
      </c>
      <c r="BO1910" s="86" t="str">
        <f t="shared" si="48"/>
        <v>MANFARAN YOMBIRO</v>
      </c>
      <c r="BP1910" s="108">
        <v>90</v>
      </c>
    </row>
    <row r="1911" spans="65:68" x14ac:dyDescent="0.2">
      <c r="BM1911" s="95" t="s">
        <v>301</v>
      </c>
      <c r="BN1911" s="95" t="s">
        <v>425</v>
      </c>
      <c r="BO1911" s="86" t="str">
        <f t="shared" si="48"/>
        <v>KONDIADOU KISSIDOUGOU COMMUNE</v>
      </c>
      <c r="BP1911" s="108">
        <v>42</v>
      </c>
    </row>
    <row r="1912" spans="65:68" x14ac:dyDescent="0.2">
      <c r="BM1912" s="95" t="s">
        <v>301</v>
      </c>
      <c r="BN1912" s="95" t="s">
        <v>294</v>
      </c>
      <c r="BO1912" s="86" t="str">
        <f t="shared" si="48"/>
        <v>KONDIADOU ALBADARIAH</v>
      </c>
      <c r="BP1912" s="108">
        <v>92</v>
      </c>
    </row>
    <row r="1913" spans="65:68" x14ac:dyDescent="0.2">
      <c r="BM1913" s="95" t="s">
        <v>301</v>
      </c>
      <c r="BN1913" s="95" t="s">
        <v>295</v>
      </c>
      <c r="BO1913" s="86" t="str">
        <f t="shared" si="48"/>
        <v>KONDIADOU BANAMA</v>
      </c>
      <c r="BP1913" s="108">
        <v>97</v>
      </c>
    </row>
    <row r="1914" spans="65:68" x14ac:dyDescent="0.2">
      <c r="BM1914" s="95" t="s">
        <v>301</v>
      </c>
      <c r="BN1914" s="95" t="s">
        <v>296</v>
      </c>
      <c r="BO1914" s="86" t="str">
        <f t="shared" si="48"/>
        <v>KONDIADOU BARDOU</v>
      </c>
      <c r="BP1914" s="108">
        <v>96</v>
      </c>
    </row>
    <row r="1915" spans="65:68" x14ac:dyDescent="0.2">
      <c r="BM1915" s="95" t="s">
        <v>301</v>
      </c>
      <c r="BN1915" s="95" t="s">
        <v>297</v>
      </c>
      <c r="BO1915" s="86" t="str">
        <f t="shared" si="48"/>
        <v>KONDIADOU BEINDOU</v>
      </c>
      <c r="BP1915" s="108">
        <v>62</v>
      </c>
    </row>
    <row r="1916" spans="65:68" x14ac:dyDescent="0.2">
      <c r="BM1916" s="95" t="s">
        <v>301</v>
      </c>
      <c r="BN1916" s="95" t="s">
        <v>298</v>
      </c>
      <c r="BO1916" s="86" t="str">
        <f t="shared" si="48"/>
        <v>KONDIADOU FERMESSADOU</v>
      </c>
      <c r="BP1916" s="108">
        <v>54</v>
      </c>
    </row>
    <row r="1917" spans="65:68" x14ac:dyDescent="0.2">
      <c r="BM1917" s="95" t="s">
        <v>301</v>
      </c>
      <c r="BN1917" s="95" t="s">
        <v>299</v>
      </c>
      <c r="BO1917" s="86" t="str">
        <f t="shared" si="48"/>
        <v>KONDIADOU FIRAWA</v>
      </c>
      <c r="BP1917" s="108">
        <v>90</v>
      </c>
    </row>
    <row r="1918" spans="65:68" x14ac:dyDescent="0.2">
      <c r="BM1918" s="95" t="s">
        <v>301</v>
      </c>
      <c r="BN1918" s="95" t="s">
        <v>300</v>
      </c>
      <c r="BO1918" s="86" t="str">
        <f t="shared" si="48"/>
        <v>KONDIADOU GBANGBADOU</v>
      </c>
      <c r="BP1918" s="108">
        <v>57</v>
      </c>
    </row>
    <row r="1919" spans="65:68" x14ac:dyDescent="0.2">
      <c r="BM1919" s="95" t="s">
        <v>301</v>
      </c>
      <c r="BN1919" s="95" t="s">
        <v>301</v>
      </c>
      <c r="BO1919" s="86" t="str">
        <f t="shared" si="48"/>
        <v>KONDIADOU KONDIADOU</v>
      </c>
      <c r="BP1919" s="104"/>
    </row>
    <row r="1920" spans="65:68" x14ac:dyDescent="0.2">
      <c r="BM1920" s="95" t="s">
        <v>301</v>
      </c>
      <c r="BN1920" s="95" t="s">
        <v>302</v>
      </c>
      <c r="BO1920" s="86" t="str">
        <f t="shared" si="48"/>
        <v>KONDIADOU MANFARAN</v>
      </c>
      <c r="BP1920" s="108">
        <v>100</v>
      </c>
    </row>
    <row r="1921" spans="65:68" x14ac:dyDescent="0.2">
      <c r="BM1921" s="95" t="s">
        <v>301</v>
      </c>
      <c r="BN1921" s="95" t="s">
        <v>303</v>
      </c>
      <c r="BO1921" s="86" t="str">
        <f t="shared" si="48"/>
        <v>KONDIADOU SANGARDO</v>
      </c>
      <c r="BP1921" s="108">
        <v>67</v>
      </c>
    </row>
    <row r="1922" spans="65:68" x14ac:dyDescent="0.2">
      <c r="BM1922" s="95" t="s">
        <v>301</v>
      </c>
      <c r="BN1922" s="95" t="s">
        <v>304</v>
      </c>
      <c r="BO1922" s="86" t="str">
        <f t="shared" ref="BO1922:BO1985" si="49">CONCATENATE(BM1922," ",BN1922)</f>
        <v>KONDIADOU YENDE</v>
      </c>
      <c r="BP1922" s="108">
        <v>22</v>
      </c>
    </row>
    <row r="1923" spans="65:68" x14ac:dyDescent="0.2">
      <c r="BM1923" s="95" t="s">
        <v>301</v>
      </c>
      <c r="BN1923" s="95" t="s">
        <v>305</v>
      </c>
      <c r="BO1923" s="86" t="str">
        <f t="shared" si="49"/>
        <v>KONDIADOU YOMBIRO</v>
      </c>
      <c r="BP1923" s="108">
        <v>74</v>
      </c>
    </row>
    <row r="1924" spans="65:68" x14ac:dyDescent="0.2">
      <c r="BM1924" s="95" t="s">
        <v>314</v>
      </c>
      <c r="BN1924" s="95" t="s">
        <v>426</v>
      </c>
      <c r="BO1924" s="86" t="str">
        <f t="shared" si="49"/>
        <v>KINDOYE DABOLA COMMUNE</v>
      </c>
      <c r="BP1924" s="108">
        <v>95</v>
      </c>
    </row>
    <row r="1925" spans="65:68" x14ac:dyDescent="0.2">
      <c r="BM1925" s="95" t="s">
        <v>314</v>
      </c>
      <c r="BN1925" s="95" t="s">
        <v>307</v>
      </c>
      <c r="BO1925" s="86" t="str">
        <f t="shared" si="49"/>
        <v>KINDOYE BISSIKRIMA</v>
      </c>
      <c r="BP1925" s="108">
        <v>118</v>
      </c>
    </row>
    <row r="1926" spans="65:68" x14ac:dyDescent="0.2">
      <c r="BM1926" s="95" t="s">
        <v>314</v>
      </c>
      <c r="BN1926" s="95" t="s">
        <v>308</v>
      </c>
      <c r="BO1926" s="86" t="str">
        <f t="shared" si="49"/>
        <v>KINDOYE BANKO</v>
      </c>
      <c r="BP1926" s="108">
        <v>145</v>
      </c>
    </row>
    <row r="1927" spans="65:68" x14ac:dyDescent="0.2">
      <c r="BM1927" s="95" t="s">
        <v>314</v>
      </c>
      <c r="BN1927" s="95" t="s">
        <v>309</v>
      </c>
      <c r="BO1927" s="86" t="str">
        <f t="shared" si="49"/>
        <v>KINDOYE ARAFAMOUSSAYA</v>
      </c>
      <c r="BP1927" s="108">
        <v>58</v>
      </c>
    </row>
    <row r="1928" spans="65:68" x14ac:dyDescent="0.2">
      <c r="BM1928" s="95" t="s">
        <v>314</v>
      </c>
      <c r="BN1928" s="95" t="s">
        <v>310</v>
      </c>
      <c r="BO1928" s="86" t="str">
        <f t="shared" si="49"/>
        <v>KINDOYE DOGOMET</v>
      </c>
      <c r="BP1928" s="108">
        <v>45</v>
      </c>
    </row>
    <row r="1929" spans="65:68" x14ac:dyDescent="0.2">
      <c r="BM1929" s="95" t="s">
        <v>314</v>
      </c>
      <c r="BN1929" s="95" t="s">
        <v>311</v>
      </c>
      <c r="BO1929" s="86" t="str">
        <f t="shared" si="49"/>
        <v>KINDOYE N'DEMA</v>
      </c>
      <c r="BP1929" s="108">
        <v>115</v>
      </c>
    </row>
    <row r="1930" spans="65:68" x14ac:dyDescent="0.2">
      <c r="BM1930" s="95" t="s">
        <v>314</v>
      </c>
      <c r="BN1930" s="95" t="s">
        <v>312</v>
      </c>
      <c r="BO1930" s="86" t="str">
        <f t="shared" si="49"/>
        <v>KINDOYE KANKAMA</v>
      </c>
      <c r="BP1930" s="108">
        <v>150</v>
      </c>
    </row>
    <row r="1931" spans="65:68" x14ac:dyDescent="0.2">
      <c r="BM1931" s="95" t="s">
        <v>314</v>
      </c>
      <c r="BN1931" s="95" t="s">
        <v>313</v>
      </c>
      <c r="BO1931" s="86" t="str">
        <f t="shared" si="49"/>
        <v>KINDOYE KONINDOU</v>
      </c>
      <c r="BP1931" s="108">
        <v>126</v>
      </c>
    </row>
    <row r="1932" spans="65:68" x14ac:dyDescent="0.2">
      <c r="BM1932" s="95" t="s">
        <v>314</v>
      </c>
      <c r="BN1932" s="95" t="s">
        <v>314</v>
      </c>
      <c r="BO1932" s="86" t="str">
        <f t="shared" si="49"/>
        <v>KINDOYE KINDOYE</v>
      </c>
      <c r="BP1932" s="104"/>
    </row>
    <row r="1933" spans="65:68" x14ac:dyDescent="0.2">
      <c r="BM1933" s="95" t="s">
        <v>313</v>
      </c>
      <c r="BN1933" s="95" t="s">
        <v>426</v>
      </c>
      <c r="BO1933" s="86" t="str">
        <f t="shared" si="49"/>
        <v>KONINDOU DABOLA COMMUNE</v>
      </c>
      <c r="BP1933" s="108">
        <v>31</v>
      </c>
    </row>
    <row r="1934" spans="65:68" x14ac:dyDescent="0.2">
      <c r="BM1934" s="95" t="s">
        <v>313</v>
      </c>
      <c r="BN1934" s="95" t="s">
        <v>307</v>
      </c>
      <c r="BO1934" s="86" t="str">
        <f t="shared" si="49"/>
        <v>KONINDOU BISSIKRIMA</v>
      </c>
      <c r="BP1934" s="108">
        <v>54</v>
      </c>
    </row>
    <row r="1935" spans="65:68" x14ac:dyDescent="0.2">
      <c r="BM1935" s="95" t="s">
        <v>313</v>
      </c>
      <c r="BN1935" s="95" t="s">
        <v>308</v>
      </c>
      <c r="BO1935" s="86" t="str">
        <f t="shared" si="49"/>
        <v>KONINDOU BANKO</v>
      </c>
      <c r="BP1935" s="108">
        <v>18</v>
      </c>
    </row>
    <row r="1936" spans="65:68" x14ac:dyDescent="0.2">
      <c r="BM1936" s="95" t="s">
        <v>313</v>
      </c>
      <c r="BN1936" s="95" t="s">
        <v>309</v>
      </c>
      <c r="BO1936" s="86" t="str">
        <f t="shared" si="49"/>
        <v>KONINDOU ARAFAMOUSSAYA</v>
      </c>
      <c r="BP1936" s="108">
        <v>68</v>
      </c>
    </row>
    <row r="1937" spans="65:68" x14ac:dyDescent="0.2">
      <c r="BM1937" s="95" t="s">
        <v>313</v>
      </c>
      <c r="BN1937" s="95" t="s">
        <v>310</v>
      </c>
      <c r="BO1937" s="86" t="str">
        <f t="shared" si="49"/>
        <v>KONINDOU DOGOMET</v>
      </c>
      <c r="BP1937" s="108">
        <v>81</v>
      </c>
    </row>
    <row r="1938" spans="65:68" x14ac:dyDescent="0.2">
      <c r="BM1938" s="95" t="s">
        <v>313</v>
      </c>
      <c r="BN1938" s="95" t="s">
        <v>311</v>
      </c>
      <c r="BO1938" s="86" t="str">
        <f t="shared" si="49"/>
        <v>KONINDOU N'DEMA</v>
      </c>
      <c r="BP1938" s="108">
        <v>12</v>
      </c>
    </row>
    <row r="1939" spans="65:68" x14ac:dyDescent="0.2">
      <c r="BM1939" s="95" t="s">
        <v>313</v>
      </c>
      <c r="BN1939" s="95" t="s">
        <v>312</v>
      </c>
      <c r="BO1939" s="86" t="str">
        <f t="shared" si="49"/>
        <v>KONINDOU KANKAMA</v>
      </c>
      <c r="BP1939" s="108">
        <v>86</v>
      </c>
    </row>
    <row r="1940" spans="65:68" x14ac:dyDescent="0.2">
      <c r="BM1940" s="95" t="s">
        <v>313</v>
      </c>
      <c r="BN1940" s="95" t="s">
        <v>313</v>
      </c>
      <c r="BO1940" s="86" t="str">
        <f t="shared" si="49"/>
        <v>KONINDOU KONINDOU</v>
      </c>
      <c r="BP1940" s="104"/>
    </row>
    <row r="1941" spans="65:68" x14ac:dyDescent="0.2">
      <c r="BM1941" s="95" t="s">
        <v>313</v>
      </c>
      <c r="BN1941" s="95" t="s">
        <v>314</v>
      </c>
      <c r="BO1941" s="86" t="str">
        <f t="shared" si="49"/>
        <v>KONINDOU KINDOYE</v>
      </c>
      <c r="BP1941" s="108">
        <v>126</v>
      </c>
    </row>
    <row r="1942" spans="65:68" x14ac:dyDescent="0.2">
      <c r="BM1942" s="95" t="s">
        <v>312</v>
      </c>
      <c r="BN1942" s="95" t="s">
        <v>426</v>
      </c>
      <c r="BO1942" s="86" t="str">
        <f t="shared" si="49"/>
        <v>KANKAMA DABOLA COMMUNE</v>
      </c>
      <c r="BP1942" s="108">
        <v>55</v>
      </c>
    </row>
    <row r="1943" spans="65:68" x14ac:dyDescent="0.2">
      <c r="BM1943" s="95" t="s">
        <v>312</v>
      </c>
      <c r="BN1943" s="95" t="s">
        <v>307</v>
      </c>
      <c r="BO1943" s="86" t="str">
        <f t="shared" si="49"/>
        <v>KANKAMA BISSIKRIMA</v>
      </c>
      <c r="BP1943" s="108">
        <v>32</v>
      </c>
    </row>
    <row r="1944" spans="65:68" x14ac:dyDescent="0.2">
      <c r="BM1944" s="95" t="s">
        <v>312</v>
      </c>
      <c r="BN1944" s="95" t="s">
        <v>308</v>
      </c>
      <c r="BO1944" s="86" t="str">
        <f t="shared" si="49"/>
        <v>KANKAMA BANKO</v>
      </c>
      <c r="BP1944" s="108">
        <v>105</v>
      </c>
    </row>
    <row r="1945" spans="65:68" x14ac:dyDescent="0.2">
      <c r="BM1945" s="95" t="s">
        <v>312</v>
      </c>
      <c r="BN1945" s="95" t="s">
        <v>309</v>
      </c>
      <c r="BO1945" s="86" t="str">
        <f t="shared" si="49"/>
        <v>KANKAMA ARAFAMOUSSAYA</v>
      </c>
      <c r="BP1945" s="108">
        <v>92</v>
      </c>
    </row>
    <row r="1946" spans="65:68" x14ac:dyDescent="0.2">
      <c r="BM1946" s="95" t="s">
        <v>312</v>
      </c>
      <c r="BN1946" s="95" t="s">
        <v>310</v>
      </c>
      <c r="BO1946" s="86" t="str">
        <f t="shared" si="49"/>
        <v>KANKAMA DOGOMET</v>
      </c>
      <c r="BP1946" s="108">
        <v>105</v>
      </c>
    </row>
    <row r="1947" spans="65:68" x14ac:dyDescent="0.2">
      <c r="BM1947" s="95" t="s">
        <v>312</v>
      </c>
      <c r="BN1947" s="95" t="s">
        <v>311</v>
      </c>
      <c r="BO1947" s="86" t="str">
        <f t="shared" si="49"/>
        <v>KANKAMA N'DEMA</v>
      </c>
      <c r="BP1947" s="108">
        <v>75</v>
      </c>
    </row>
    <row r="1948" spans="65:68" x14ac:dyDescent="0.2">
      <c r="BM1948" s="95" t="s">
        <v>312</v>
      </c>
      <c r="BN1948" s="95" t="s">
        <v>312</v>
      </c>
      <c r="BO1948" s="86" t="str">
        <f t="shared" si="49"/>
        <v>KANKAMA KANKAMA</v>
      </c>
      <c r="BP1948" s="104"/>
    </row>
    <row r="1949" spans="65:68" x14ac:dyDescent="0.2">
      <c r="BM1949" s="95" t="s">
        <v>312</v>
      </c>
      <c r="BN1949" s="95" t="s">
        <v>313</v>
      </c>
      <c r="BO1949" s="86" t="str">
        <f t="shared" si="49"/>
        <v>KANKAMA KONINDOU</v>
      </c>
      <c r="BP1949" s="108">
        <v>86</v>
      </c>
    </row>
    <row r="1950" spans="65:68" x14ac:dyDescent="0.2">
      <c r="BM1950" s="95" t="s">
        <v>312</v>
      </c>
      <c r="BN1950" s="95" t="s">
        <v>314</v>
      </c>
      <c r="BO1950" s="86" t="str">
        <f t="shared" si="49"/>
        <v>KANKAMA KINDOYE</v>
      </c>
      <c r="BP1950" s="108">
        <v>150</v>
      </c>
    </row>
    <row r="1951" spans="65:68" x14ac:dyDescent="0.2">
      <c r="BM1951" s="95" t="s">
        <v>300</v>
      </c>
      <c r="BN1951" s="95" t="s">
        <v>425</v>
      </c>
      <c r="BO1951" s="86" t="str">
        <f t="shared" si="49"/>
        <v>GBANGBADOU KISSIDOUGOU COMMUNE</v>
      </c>
      <c r="BP1951" s="108">
        <v>15</v>
      </c>
    </row>
    <row r="1952" spans="65:68" x14ac:dyDescent="0.2">
      <c r="BM1952" s="95" t="s">
        <v>300</v>
      </c>
      <c r="BN1952" s="95" t="s">
        <v>294</v>
      </c>
      <c r="BO1952" s="86" t="str">
        <f t="shared" si="49"/>
        <v>GBANGBADOU ALBADARIAH</v>
      </c>
      <c r="BP1952" s="108">
        <v>65</v>
      </c>
    </row>
    <row r="1953" spans="65:68" x14ac:dyDescent="0.2">
      <c r="BM1953" s="95" t="s">
        <v>300</v>
      </c>
      <c r="BN1953" s="95" t="s">
        <v>295</v>
      </c>
      <c r="BO1953" s="86" t="str">
        <f t="shared" si="49"/>
        <v>GBANGBADOU BANAMA</v>
      </c>
      <c r="BP1953" s="108">
        <v>40</v>
      </c>
    </row>
    <row r="1954" spans="65:68" x14ac:dyDescent="0.2">
      <c r="BM1954" s="95" t="s">
        <v>300</v>
      </c>
      <c r="BN1954" s="95" t="s">
        <v>296</v>
      </c>
      <c r="BO1954" s="86" t="str">
        <f t="shared" si="49"/>
        <v>GBANGBADOU BARDOU</v>
      </c>
      <c r="BP1954" s="108">
        <v>39</v>
      </c>
    </row>
    <row r="1955" spans="65:68" x14ac:dyDescent="0.2">
      <c r="BM1955" s="95" t="s">
        <v>300</v>
      </c>
      <c r="BN1955" s="95" t="s">
        <v>297</v>
      </c>
      <c r="BO1955" s="86" t="str">
        <f t="shared" si="49"/>
        <v>GBANGBADOU BEINDOU</v>
      </c>
      <c r="BP1955" s="108">
        <v>35</v>
      </c>
    </row>
    <row r="1956" spans="65:68" x14ac:dyDescent="0.2">
      <c r="BM1956" s="95" t="s">
        <v>300</v>
      </c>
      <c r="BN1956" s="95" t="s">
        <v>298</v>
      </c>
      <c r="BO1956" s="86" t="str">
        <f t="shared" si="49"/>
        <v>GBANGBADOU FERMESSADOU</v>
      </c>
      <c r="BP1956" s="108">
        <v>27</v>
      </c>
    </row>
    <row r="1957" spans="65:68" x14ac:dyDescent="0.2">
      <c r="BM1957" s="95" t="s">
        <v>300</v>
      </c>
      <c r="BN1957" s="95" t="s">
        <v>299</v>
      </c>
      <c r="BO1957" s="86" t="str">
        <f t="shared" si="49"/>
        <v>GBANGBADOU FIRAWA</v>
      </c>
      <c r="BP1957" s="108">
        <v>33</v>
      </c>
    </row>
    <row r="1958" spans="65:68" x14ac:dyDescent="0.2">
      <c r="BM1958" s="95" t="s">
        <v>300</v>
      </c>
      <c r="BN1958" s="95" t="s">
        <v>300</v>
      </c>
      <c r="BO1958" s="86" t="str">
        <f t="shared" si="49"/>
        <v>GBANGBADOU GBANGBADOU</v>
      </c>
      <c r="BP1958" s="104"/>
    </row>
    <row r="1959" spans="65:68" x14ac:dyDescent="0.2">
      <c r="BM1959" s="95" t="s">
        <v>300</v>
      </c>
      <c r="BN1959" s="95" t="s">
        <v>301</v>
      </c>
      <c r="BO1959" s="86" t="str">
        <f t="shared" si="49"/>
        <v>GBANGBADOU KONDIADOU</v>
      </c>
      <c r="BP1959" s="108">
        <v>57</v>
      </c>
    </row>
    <row r="1960" spans="65:68" x14ac:dyDescent="0.2">
      <c r="BM1960" s="95" t="s">
        <v>300</v>
      </c>
      <c r="BN1960" s="95" t="s">
        <v>302</v>
      </c>
      <c r="BO1960" s="86" t="str">
        <f t="shared" si="49"/>
        <v>GBANGBADOU MANFARAN</v>
      </c>
      <c r="BP1960" s="108">
        <v>43</v>
      </c>
    </row>
    <row r="1961" spans="65:68" x14ac:dyDescent="0.2">
      <c r="BM1961" s="95" t="s">
        <v>300</v>
      </c>
      <c r="BN1961" s="95" t="s">
        <v>303</v>
      </c>
      <c r="BO1961" s="86" t="str">
        <f t="shared" si="49"/>
        <v>GBANGBADOU SANGARDO</v>
      </c>
      <c r="BP1961" s="108">
        <v>40</v>
      </c>
    </row>
    <row r="1962" spans="65:68" x14ac:dyDescent="0.2">
      <c r="BM1962" s="95" t="s">
        <v>300</v>
      </c>
      <c r="BN1962" s="95" t="s">
        <v>304</v>
      </c>
      <c r="BO1962" s="86" t="str">
        <f t="shared" si="49"/>
        <v>GBANGBADOU YENDE</v>
      </c>
      <c r="BP1962" s="108">
        <v>55</v>
      </c>
    </row>
    <row r="1963" spans="65:68" x14ac:dyDescent="0.2">
      <c r="BM1963" s="95" t="s">
        <v>300</v>
      </c>
      <c r="BN1963" s="95" t="s">
        <v>305</v>
      </c>
      <c r="BO1963" s="86" t="str">
        <f t="shared" si="49"/>
        <v>GBANGBADOU YOMBIRO</v>
      </c>
      <c r="BP1963" s="108">
        <v>47</v>
      </c>
    </row>
    <row r="1964" spans="65:68" x14ac:dyDescent="0.2">
      <c r="BM1964" s="95" t="s">
        <v>299</v>
      </c>
      <c r="BN1964" s="95" t="s">
        <v>425</v>
      </c>
      <c r="BO1964" s="86" t="str">
        <f t="shared" si="49"/>
        <v>FIRAWA KISSIDOUGOU COMMUNE</v>
      </c>
      <c r="BP1964" s="108">
        <v>48</v>
      </c>
    </row>
    <row r="1965" spans="65:68" x14ac:dyDescent="0.2">
      <c r="BM1965" s="95" t="s">
        <v>299</v>
      </c>
      <c r="BN1965" s="95" t="s">
        <v>294</v>
      </c>
      <c r="BO1965" s="86" t="str">
        <f t="shared" si="49"/>
        <v>FIRAWA ALBADARIAH</v>
      </c>
      <c r="BP1965" s="108">
        <v>98</v>
      </c>
    </row>
    <row r="1966" spans="65:68" x14ac:dyDescent="0.2">
      <c r="BM1966" s="95" t="s">
        <v>299</v>
      </c>
      <c r="BN1966" s="95" t="s">
        <v>295</v>
      </c>
      <c r="BO1966" s="86" t="str">
        <f t="shared" si="49"/>
        <v>FIRAWA BANAMA</v>
      </c>
      <c r="BP1966" s="108">
        <v>42</v>
      </c>
    </row>
    <row r="1967" spans="65:68" x14ac:dyDescent="0.2">
      <c r="BM1967" s="95" t="s">
        <v>299</v>
      </c>
      <c r="BN1967" s="95" t="s">
        <v>296</v>
      </c>
      <c r="BO1967" s="86" t="str">
        <f t="shared" si="49"/>
        <v>FIRAWA BARDOU</v>
      </c>
      <c r="BP1967" s="108">
        <v>42</v>
      </c>
    </row>
    <row r="1968" spans="65:68" x14ac:dyDescent="0.2">
      <c r="BM1968" s="95" t="s">
        <v>299</v>
      </c>
      <c r="BN1968" s="95" t="s">
        <v>297</v>
      </c>
      <c r="BO1968" s="86" t="str">
        <f t="shared" si="49"/>
        <v>FIRAWA BEINDOU</v>
      </c>
      <c r="BP1968" s="108">
        <v>66</v>
      </c>
    </row>
    <row r="1969" spans="65:68" x14ac:dyDescent="0.2">
      <c r="BM1969" s="95" t="s">
        <v>299</v>
      </c>
      <c r="BN1969" s="95" t="s">
        <v>298</v>
      </c>
      <c r="BO1969" s="86" t="str">
        <f t="shared" si="49"/>
        <v>FIRAWA FERMESSADOU</v>
      </c>
      <c r="BP1969" s="108">
        <v>60</v>
      </c>
    </row>
    <row r="1970" spans="65:68" x14ac:dyDescent="0.2">
      <c r="BM1970" s="95" t="s">
        <v>299</v>
      </c>
      <c r="BN1970" s="95" t="s">
        <v>299</v>
      </c>
      <c r="BO1970" s="86" t="str">
        <f t="shared" si="49"/>
        <v>FIRAWA FIRAWA</v>
      </c>
      <c r="BP1970" s="104"/>
    </row>
    <row r="1971" spans="65:68" x14ac:dyDescent="0.2">
      <c r="BM1971" s="95" t="s">
        <v>299</v>
      </c>
      <c r="BN1971" s="95" t="s">
        <v>300</v>
      </c>
      <c r="BO1971" s="86" t="str">
        <f t="shared" si="49"/>
        <v>FIRAWA GBANGBADOU</v>
      </c>
      <c r="BP1971" s="108">
        <v>33</v>
      </c>
    </row>
    <row r="1972" spans="65:68" x14ac:dyDescent="0.2">
      <c r="BM1972" s="95" t="s">
        <v>299</v>
      </c>
      <c r="BN1972" s="95" t="s">
        <v>301</v>
      </c>
      <c r="BO1972" s="86" t="str">
        <f t="shared" si="49"/>
        <v>FIRAWA KONDIADOU</v>
      </c>
      <c r="BP1972" s="108">
        <v>90</v>
      </c>
    </row>
    <row r="1973" spans="65:68" x14ac:dyDescent="0.2">
      <c r="BM1973" s="95" t="s">
        <v>299</v>
      </c>
      <c r="BN1973" s="95" t="s">
        <v>302</v>
      </c>
      <c r="BO1973" s="86" t="str">
        <f t="shared" si="49"/>
        <v>FIRAWA MANFARAN</v>
      </c>
      <c r="BP1973" s="108">
        <v>106</v>
      </c>
    </row>
    <row r="1974" spans="65:68" x14ac:dyDescent="0.2">
      <c r="BM1974" s="95" t="s">
        <v>299</v>
      </c>
      <c r="BN1974" s="95" t="s">
        <v>303</v>
      </c>
      <c r="BO1974" s="86" t="str">
        <f t="shared" si="49"/>
        <v>FIRAWA SANGARDO</v>
      </c>
      <c r="BP1974" s="108">
        <v>73</v>
      </c>
    </row>
    <row r="1975" spans="65:68" x14ac:dyDescent="0.2">
      <c r="BM1975" s="95" t="s">
        <v>299</v>
      </c>
      <c r="BN1975" s="95" t="s">
        <v>304</v>
      </c>
      <c r="BO1975" s="86" t="str">
        <f t="shared" si="49"/>
        <v>FIRAWA YENDE</v>
      </c>
      <c r="BP1975" s="108">
        <v>88</v>
      </c>
    </row>
    <row r="1976" spans="65:68" x14ac:dyDescent="0.2">
      <c r="BM1976" s="95" t="s">
        <v>299</v>
      </c>
      <c r="BN1976" s="95" t="s">
        <v>305</v>
      </c>
      <c r="BO1976" s="86" t="str">
        <f t="shared" si="49"/>
        <v>FIRAWA YOMBIRO</v>
      </c>
      <c r="BP1976" s="108">
        <v>80</v>
      </c>
    </row>
    <row r="1977" spans="65:68" x14ac:dyDescent="0.2">
      <c r="BM1977" s="95" t="s">
        <v>291</v>
      </c>
      <c r="BN1977" s="95" t="s">
        <v>424</v>
      </c>
      <c r="BO1977" s="86" t="str">
        <f t="shared" si="49"/>
        <v>PASSAYA FARANAH COMMUNE</v>
      </c>
      <c r="BP1977" s="108">
        <v>68</v>
      </c>
    </row>
    <row r="1978" spans="65:68" x14ac:dyDescent="0.2">
      <c r="BM1978" s="95" t="s">
        <v>291</v>
      </c>
      <c r="BN1978" s="95" t="s">
        <v>283</v>
      </c>
      <c r="BO1978" s="86" t="str">
        <f t="shared" si="49"/>
        <v>PASSAYA NYALEYAH</v>
      </c>
      <c r="BP1978" s="108">
        <v>104</v>
      </c>
    </row>
    <row r="1979" spans="65:68" x14ac:dyDescent="0.2">
      <c r="BM1979" s="95" t="s">
        <v>291</v>
      </c>
      <c r="BN1979" s="95" t="s">
        <v>284</v>
      </c>
      <c r="BO1979" s="86" t="str">
        <f t="shared" si="49"/>
        <v>PASSAYA BENDOU</v>
      </c>
      <c r="BP1979" s="108">
        <v>96</v>
      </c>
    </row>
    <row r="1980" spans="65:68" x14ac:dyDescent="0.2">
      <c r="BM1980" s="95" t="s">
        <v>291</v>
      </c>
      <c r="BN1980" s="95" t="s">
        <v>285</v>
      </c>
      <c r="BO1980" s="86" t="str">
        <f t="shared" si="49"/>
        <v>PASSAYA TIRO</v>
      </c>
      <c r="BP1980" s="108">
        <v>108</v>
      </c>
    </row>
    <row r="1981" spans="65:68" x14ac:dyDescent="0.2">
      <c r="BM1981" s="95" t="s">
        <v>291</v>
      </c>
      <c r="BN1981" s="95" t="s">
        <v>286</v>
      </c>
      <c r="BO1981" s="86" t="str">
        <f t="shared" si="49"/>
        <v>PASSAYA SONGOYAH</v>
      </c>
      <c r="BP1981" s="108">
        <v>110</v>
      </c>
    </row>
    <row r="1982" spans="65:68" x14ac:dyDescent="0.2">
      <c r="BM1982" s="95" t="s">
        <v>291</v>
      </c>
      <c r="BN1982" s="95" t="s">
        <v>287</v>
      </c>
      <c r="BO1982" s="86" t="str">
        <f t="shared" si="49"/>
        <v>PASSAYA HERMAKONO</v>
      </c>
      <c r="BP1982" s="108">
        <v>113</v>
      </c>
    </row>
    <row r="1983" spans="65:68" x14ac:dyDescent="0.2">
      <c r="BM1983" s="95" t="s">
        <v>291</v>
      </c>
      <c r="BN1983" s="95" t="s">
        <v>288</v>
      </c>
      <c r="BO1983" s="86" t="str">
        <f t="shared" si="49"/>
        <v>PASSAYA SANDENIA</v>
      </c>
      <c r="BP1983" s="108">
        <v>114</v>
      </c>
    </row>
    <row r="1984" spans="65:68" x14ac:dyDescent="0.2">
      <c r="BM1984" s="95" t="s">
        <v>291</v>
      </c>
      <c r="BN1984" s="95" t="s">
        <v>289</v>
      </c>
      <c r="BO1984" s="86" t="str">
        <f t="shared" si="49"/>
        <v>PASSAYA BANIAN</v>
      </c>
      <c r="BP1984" s="108">
        <v>130</v>
      </c>
    </row>
    <row r="1985" spans="65:68" x14ac:dyDescent="0.2">
      <c r="BM1985" s="95" t="s">
        <v>291</v>
      </c>
      <c r="BN1985" s="95" t="s">
        <v>290</v>
      </c>
      <c r="BO1985" s="86" t="str">
        <f t="shared" si="49"/>
        <v>PASSAYA MARELLA</v>
      </c>
      <c r="BP1985" s="108">
        <v>160</v>
      </c>
    </row>
    <row r="1986" spans="65:68" x14ac:dyDescent="0.2">
      <c r="BM1986" s="95" t="s">
        <v>291</v>
      </c>
      <c r="BN1986" s="95" t="s">
        <v>291</v>
      </c>
      <c r="BO1986" s="86" t="str">
        <f t="shared" ref="BO1986:BO2049" si="50">CONCATENATE(BM1986," ",BN1986)</f>
        <v>PASSAYA PASSAYA</v>
      </c>
      <c r="BP1986" s="104"/>
    </row>
    <row r="1987" spans="65:68" x14ac:dyDescent="0.2">
      <c r="BM1987" s="95" t="s">
        <v>291</v>
      </c>
      <c r="BN1987" s="95" t="s">
        <v>292</v>
      </c>
      <c r="BO1987" s="86" t="str">
        <f t="shared" si="50"/>
        <v>PASSAYA KOBIKORO</v>
      </c>
      <c r="BP1987" s="108">
        <v>193</v>
      </c>
    </row>
    <row r="1988" spans="65:68" x14ac:dyDescent="0.2">
      <c r="BM1988" s="95" t="s">
        <v>290</v>
      </c>
      <c r="BN1988" s="95" t="s">
        <v>424</v>
      </c>
      <c r="BO1988" s="86" t="str">
        <f t="shared" si="50"/>
        <v>MARELLA FARANAH COMMUNE</v>
      </c>
      <c r="BP1988" s="108">
        <v>92</v>
      </c>
    </row>
    <row r="1989" spans="65:68" x14ac:dyDescent="0.2">
      <c r="BM1989" s="95" t="s">
        <v>290</v>
      </c>
      <c r="BN1989" s="95" t="s">
        <v>283</v>
      </c>
      <c r="BO1989" s="86" t="str">
        <f t="shared" si="50"/>
        <v>MARELLA NYALEYAH</v>
      </c>
      <c r="BP1989" s="108">
        <v>128</v>
      </c>
    </row>
    <row r="1990" spans="65:68" x14ac:dyDescent="0.2">
      <c r="BM1990" s="95" t="s">
        <v>290</v>
      </c>
      <c r="BN1990" s="95" t="s">
        <v>284</v>
      </c>
      <c r="BO1990" s="86" t="str">
        <f t="shared" si="50"/>
        <v>MARELLA BENDOU</v>
      </c>
      <c r="BP1990" s="108">
        <v>120</v>
      </c>
    </row>
    <row r="1991" spans="65:68" x14ac:dyDescent="0.2">
      <c r="BM1991" s="95" t="s">
        <v>290</v>
      </c>
      <c r="BN1991" s="95" t="s">
        <v>285</v>
      </c>
      <c r="BO1991" s="86" t="str">
        <f t="shared" si="50"/>
        <v>MARELLA TIRO</v>
      </c>
      <c r="BP1991" s="108">
        <v>132</v>
      </c>
    </row>
    <row r="1992" spans="65:68" x14ac:dyDescent="0.2">
      <c r="BM1992" s="95" t="s">
        <v>290</v>
      </c>
      <c r="BN1992" s="95" t="s">
        <v>286</v>
      </c>
      <c r="BO1992" s="86" t="str">
        <f t="shared" si="50"/>
        <v>MARELLA SONGOYAH</v>
      </c>
      <c r="BP1992" s="108">
        <v>134</v>
      </c>
    </row>
    <row r="1993" spans="65:68" x14ac:dyDescent="0.2">
      <c r="BM1993" s="95" t="s">
        <v>290</v>
      </c>
      <c r="BN1993" s="95" t="s">
        <v>287</v>
      </c>
      <c r="BO1993" s="86" t="str">
        <f t="shared" si="50"/>
        <v>MARELLA HERMAKONO</v>
      </c>
      <c r="BP1993" s="108">
        <v>137</v>
      </c>
    </row>
    <row r="1994" spans="65:68" x14ac:dyDescent="0.2">
      <c r="BM1994" s="95" t="s">
        <v>290</v>
      </c>
      <c r="BN1994" s="95" t="s">
        <v>288</v>
      </c>
      <c r="BO1994" s="86" t="str">
        <f t="shared" si="50"/>
        <v>MARELLA SANDENIA</v>
      </c>
      <c r="BP1994" s="108">
        <v>46</v>
      </c>
    </row>
    <row r="1995" spans="65:68" x14ac:dyDescent="0.2">
      <c r="BM1995" s="95" t="s">
        <v>290</v>
      </c>
      <c r="BN1995" s="95" t="s">
        <v>289</v>
      </c>
      <c r="BO1995" s="86" t="str">
        <f t="shared" si="50"/>
        <v>MARELLA BANIAN</v>
      </c>
      <c r="BP1995" s="108">
        <v>154</v>
      </c>
    </row>
    <row r="1996" spans="65:68" x14ac:dyDescent="0.2">
      <c r="BM1996" s="95" t="s">
        <v>290</v>
      </c>
      <c r="BN1996" s="95" t="s">
        <v>290</v>
      </c>
      <c r="BO1996" s="86" t="str">
        <f t="shared" si="50"/>
        <v>MARELLA MARELLA</v>
      </c>
      <c r="BP1996" s="104"/>
    </row>
    <row r="1997" spans="65:68" x14ac:dyDescent="0.2">
      <c r="BM1997" s="95" t="s">
        <v>290</v>
      </c>
      <c r="BN1997" s="95" t="s">
        <v>291</v>
      </c>
      <c r="BO1997" s="86" t="str">
        <f t="shared" si="50"/>
        <v>MARELLA PASSAYA</v>
      </c>
      <c r="BP1997" s="108">
        <v>160</v>
      </c>
    </row>
    <row r="1998" spans="65:68" x14ac:dyDescent="0.2">
      <c r="BM1998" s="95" t="s">
        <v>290</v>
      </c>
      <c r="BN1998" s="95" t="s">
        <v>292</v>
      </c>
      <c r="BO1998" s="86" t="str">
        <f t="shared" si="50"/>
        <v>MARELLA KOBIKORO</v>
      </c>
      <c r="BP1998" s="108">
        <v>217</v>
      </c>
    </row>
    <row r="1999" spans="65:68" x14ac:dyDescent="0.2">
      <c r="BM1999" s="95" t="s">
        <v>289</v>
      </c>
      <c r="BN1999" s="95" t="s">
        <v>424</v>
      </c>
      <c r="BO1999" s="86" t="str">
        <f t="shared" si="50"/>
        <v>BANIAN FARANAH COMMUNE</v>
      </c>
      <c r="BP1999" s="108">
        <v>62</v>
      </c>
    </row>
    <row r="2000" spans="65:68" x14ac:dyDescent="0.2">
      <c r="BM2000" s="95" t="s">
        <v>289</v>
      </c>
      <c r="BN2000" s="95" t="s">
        <v>283</v>
      </c>
      <c r="BO2000" s="86" t="str">
        <f t="shared" si="50"/>
        <v>BANIAN NYALEYAH</v>
      </c>
      <c r="BP2000" s="108">
        <v>98</v>
      </c>
    </row>
    <row r="2001" spans="65:68" x14ac:dyDescent="0.2">
      <c r="BM2001" s="95" t="s">
        <v>289</v>
      </c>
      <c r="BN2001" s="95" t="s">
        <v>284</v>
      </c>
      <c r="BO2001" s="86" t="str">
        <f t="shared" si="50"/>
        <v>BANIAN BENDOU</v>
      </c>
      <c r="BP2001" s="108">
        <v>90</v>
      </c>
    </row>
    <row r="2002" spans="65:68" x14ac:dyDescent="0.2">
      <c r="BM2002" s="95" t="s">
        <v>289</v>
      </c>
      <c r="BN2002" s="95" t="s">
        <v>285</v>
      </c>
      <c r="BO2002" s="86" t="str">
        <f t="shared" si="50"/>
        <v>BANIAN TIRO</v>
      </c>
      <c r="BP2002" s="108">
        <v>22</v>
      </c>
    </row>
    <row r="2003" spans="65:68" x14ac:dyDescent="0.2">
      <c r="BM2003" s="95" t="s">
        <v>289</v>
      </c>
      <c r="BN2003" s="95" t="s">
        <v>286</v>
      </c>
      <c r="BO2003" s="86" t="str">
        <f t="shared" si="50"/>
        <v>BANIAN SONGOYAH</v>
      </c>
      <c r="BP2003" s="108">
        <v>104</v>
      </c>
    </row>
    <row r="2004" spans="65:68" x14ac:dyDescent="0.2">
      <c r="BM2004" s="95" t="s">
        <v>289</v>
      </c>
      <c r="BN2004" s="95" t="s">
        <v>287</v>
      </c>
      <c r="BO2004" s="86" t="str">
        <f t="shared" si="50"/>
        <v>BANIAN HERMAKONO</v>
      </c>
      <c r="BP2004" s="108">
        <v>107</v>
      </c>
    </row>
    <row r="2005" spans="65:68" x14ac:dyDescent="0.2">
      <c r="BM2005" s="95" t="s">
        <v>289</v>
      </c>
      <c r="BN2005" s="95" t="s">
        <v>288</v>
      </c>
      <c r="BO2005" s="86" t="str">
        <f t="shared" si="50"/>
        <v>BANIAN SANDENIA</v>
      </c>
      <c r="BP2005" s="108">
        <v>108</v>
      </c>
    </row>
    <row r="2006" spans="65:68" x14ac:dyDescent="0.2">
      <c r="BM2006" s="95" t="s">
        <v>289</v>
      </c>
      <c r="BN2006" s="95" t="s">
        <v>289</v>
      </c>
      <c r="BO2006" s="86" t="str">
        <f t="shared" si="50"/>
        <v>BANIAN BANIAN</v>
      </c>
      <c r="BP2006" s="104"/>
    </row>
    <row r="2007" spans="65:68" x14ac:dyDescent="0.2">
      <c r="BM2007" s="95" t="s">
        <v>289</v>
      </c>
      <c r="BN2007" s="95" t="s">
        <v>290</v>
      </c>
      <c r="BO2007" s="86" t="str">
        <f t="shared" si="50"/>
        <v>BANIAN MARELLA</v>
      </c>
      <c r="BP2007" s="108">
        <v>154</v>
      </c>
    </row>
    <row r="2008" spans="65:68" x14ac:dyDescent="0.2">
      <c r="BM2008" s="95" t="s">
        <v>289</v>
      </c>
      <c r="BN2008" s="95" t="s">
        <v>291</v>
      </c>
      <c r="BO2008" s="86" t="str">
        <f t="shared" si="50"/>
        <v>BANIAN PASSAYA</v>
      </c>
      <c r="BP2008" s="108">
        <v>130</v>
      </c>
    </row>
    <row r="2009" spans="65:68" x14ac:dyDescent="0.2">
      <c r="BM2009" s="95" t="s">
        <v>289</v>
      </c>
      <c r="BN2009" s="95" t="s">
        <v>292</v>
      </c>
      <c r="BO2009" s="86" t="str">
        <f t="shared" si="50"/>
        <v>BANIAN KOBIKORO</v>
      </c>
      <c r="BP2009" s="108">
        <v>63</v>
      </c>
    </row>
    <row r="2010" spans="65:68" x14ac:dyDescent="0.2">
      <c r="BM2010" s="95" t="s">
        <v>288</v>
      </c>
      <c r="BN2010" s="95" t="s">
        <v>424</v>
      </c>
      <c r="BO2010" s="86" t="str">
        <f t="shared" si="50"/>
        <v>SANDENIA FARANAH COMMUNE</v>
      </c>
      <c r="BP2010" s="108">
        <v>46</v>
      </c>
    </row>
    <row r="2011" spans="65:68" x14ac:dyDescent="0.2">
      <c r="BM2011" s="95" t="s">
        <v>288</v>
      </c>
      <c r="BN2011" s="95" t="s">
        <v>283</v>
      </c>
      <c r="BO2011" s="86" t="str">
        <f t="shared" si="50"/>
        <v>SANDENIA NYALEYAH</v>
      </c>
      <c r="BP2011" s="108">
        <v>82</v>
      </c>
    </row>
    <row r="2012" spans="65:68" x14ac:dyDescent="0.2">
      <c r="BM2012" s="95" t="s">
        <v>288</v>
      </c>
      <c r="BN2012" s="95" t="s">
        <v>284</v>
      </c>
      <c r="BO2012" s="86" t="str">
        <f t="shared" si="50"/>
        <v>SANDENIA BENDOU</v>
      </c>
      <c r="BP2012" s="108">
        <v>74</v>
      </c>
    </row>
    <row r="2013" spans="65:68" x14ac:dyDescent="0.2">
      <c r="BM2013" s="95" t="s">
        <v>288</v>
      </c>
      <c r="BN2013" s="95" t="s">
        <v>285</v>
      </c>
      <c r="BO2013" s="86" t="str">
        <f t="shared" si="50"/>
        <v>SANDENIA TIRO</v>
      </c>
      <c r="BP2013" s="108">
        <v>86</v>
      </c>
    </row>
    <row r="2014" spans="65:68" x14ac:dyDescent="0.2">
      <c r="BM2014" s="95" t="s">
        <v>288</v>
      </c>
      <c r="BN2014" s="95" t="s">
        <v>286</v>
      </c>
      <c r="BO2014" s="86" t="str">
        <f t="shared" si="50"/>
        <v>SANDENIA SONGOYAH</v>
      </c>
      <c r="BP2014" s="108">
        <v>88</v>
      </c>
    </row>
    <row r="2015" spans="65:68" x14ac:dyDescent="0.2">
      <c r="BM2015" s="95" t="s">
        <v>288</v>
      </c>
      <c r="BN2015" s="95" t="s">
        <v>287</v>
      </c>
      <c r="BO2015" s="86" t="str">
        <f t="shared" si="50"/>
        <v>SANDENIA HERMAKONO</v>
      </c>
      <c r="BP2015" s="108">
        <v>91</v>
      </c>
    </row>
    <row r="2016" spans="65:68" x14ac:dyDescent="0.2">
      <c r="BM2016" s="95" t="s">
        <v>288</v>
      </c>
      <c r="BN2016" s="95" t="s">
        <v>288</v>
      </c>
      <c r="BO2016" s="86" t="str">
        <f t="shared" si="50"/>
        <v>SANDENIA SANDENIA</v>
      </c>
      <c r="BP2016" s="104"/>
    </row>
    <row r="2017" spans="65:68" x14ac:dyDescent="0.2">
      <c r="BM2017" s="95" t="s">
        <v>288</v>
      </c>
      <c r="BN2017" s="95" t="s">
        <v>289</v>
      </c>
      <c r="BO2017" s="86" t="str">
        <f t="shared" si="50"/>
        <v>SANDENIA BANIAN</v>
      </c>
      <c r="BP2017" s="108">
        <v>108</v>
      </c>
    </row>
    <row r="2018" spans="65:68" x14ac:dyDescent="0.2">
      <c r="BM2018" s="95" t="s">
        <v>288</v>
      </c>
      <c r="BN2018" s="95" t="s">
        <v>290</v>
      </c>
      <c r="BO2018" s="86" t="str">
        <f t="shared" si="50"/>
        <v>SANDENIA MARELLA</v>
      </c>
      <c r="BP2018" s="108">
        <v>46</v>
      </c>
    </row>
    <row r="2019" spans="65:68" x14ac:dyDescent="0.2">
      <c r="BM2019" s="95" t="s">
        <v>288</v>
      </c>
      <c r="BN2019" s="95" t="s">
        <v>291</v>
      </c>
      <c r="BO2019" s="86" t="str">
        <f t="shared" si="50"/>
        <v>SANDENIA PASSAYA</v>
      </c>
      <c r="BP2019" s="108">
        <v>114</v>
      </c>
    </row>
    <row r="2020" spans="65:68" x14ac:dyDescent="0.2">
      <c r="BM2020" s="95" t="s">
        <v>288</v>
      </c>
      <c r="BN2020" s="95" t="s">
        <v>292</v>
      </c>
      <c r="BO2020" s="86" t="str">
        <f t="shared" si="50"/>
        <v>SANDENIA KOBIKORO</v>
      </c>
      <c r="BP2020" s="108">
        <v>171</v>
      </c>
    </row>
    <row r="2021" spans="65:68" x14ac:dyDescent="0.2">
      <c r="BM2021" s="95" t="s">
        <v>322</v>
      </c>
      <c r="BN2021" s="95" t="s">
        <v>427</v>
      </c>
      <c r="BO2021" s="86" t="str">
        <f t="shared" si="50"/>
        <v>SELOUMA DINGUIRAYE COMMUNE</v>
      </c>
      <c r="BP2021" s="108">
        <v>40</v>
      </c>
    </row>
    <row r="2022" spans="65:68" x14ac:dyDescent="0.2">
      <c r="BM2022" s="95" t="s">
        <v>322</v>
      </c>
      <c r="BN2022" s="95" t="s">
        <v>316</v>
      </c>
      <c r="BO2022" s="86" t="str">
        <f t="shared" si="50"/>
        <v>SELOUMA BANORA</v>
      </c>
      <c r="BP2022" s="108">
        <v>120</v>
      </c>
    </row>
    <row r="2023" spans="65:68" x14ac:dyDescent="0.2">
      <c r="BM2023" s="95" t="s">
        <v>322</v>
      </c>
      <c r="BN2023" s="95" t="s">
        <v>317</v>
      </c>
      <c r="BO2023" s="86" t="str">
        <f t="shared" si="50"/>
        <v>SELOUMA DIALAKORO</v>
      </c>
      <c r="BP2023" s="108">
        <v>20</v>
      </c>
    </row>
    <row r="2024" spans="65:68" x14ac:dyDescent="0.2">
      <c r="BM2024" s="95" t="s">
        <v>322</v>
      </c>
      <c r="BN2024" s="95" t="s">
        <v>318</v>
      </c>
      <c r="BO2024" s="86" t="str">
        <f t="shared" si="50"/>
        <v>SELOUMA DIATIFERE</v>
      </c>
      <c r="BP2024" s="108">
        <v>95</v>
      </c>
    </row>
    <row r="2025" spans="65:68" x14ac:dyDescent="0.2">
      <c r="BM2025" s="95" t="s">
        <v>322</v>
      </c>
      <c r="BN2025" s="95" t="s">
        <v>319</v>
      </c>
      <c r="BO2025" s="86" t="str">
        <f t="shared" si="50"/>
        <v>SELOUMA GAGNAKALY</v>
      </c>
      <c r="BP2025" s="108">
        <v>95</v>
      </c>
    </row>
    <row r="2026" spans="65:68" x14ac:dyDescent="0.2">
      <c r="BM2026" s="95" t="s">
        <v>322</v>
      </c>
      <c r="BN2026" s="95" t="s">
        <v>320</v>
      </c>
      <c r="BO2026" s="86" t="str">
        <f t="shared" si="50"/>
        <v>SELOUMA KALINKO</v>
      </c>
      <c r="BP2026" s="108">
        <v>35</v>
      </c>
    </row>
    <row r="2027" spans="65:68" x14ac:dyDescent="0.2">
      <c r="BM2027" s="95" t="s">
        <v>322</v>
      </c>
      <c r="BN2027" s="95" t="s">
        <v>321</v>
      </c>
      <c r="BO2027" s="86" t="str">
        <f t="shared" si="50"/>
        <v>SELOUMA LANSANAYA</v>
      </c>
      <c r="BP2027" s="108">
        <v>65</v>
      </c>
    </row>
    <row r="2028" spans="65:68" x14ac:dyDescent="0.2">
      <c r="BM2028" s="95" t="s">
        <v>322</v>
      </c>
      <c r="BN2028" s="95" t="s">
        <v>322</v>
      </c>
      <c r="BO2028" s="86" t="str">
        <f t="shared" si="50"/>
        <v>SELOUMA SELOUMA</v>
      </c>
      <c r="BP2028" s="104"/>
    </row>
    <row r="2029" spans="65:68" x14ac:dyDescent="0.2">
      <c r="BM2029" s="95" t="s">
        <v>321</v>
      </c>
      <c r="BN2029" s="95" t="s">
        <v>427</v>
      </c>
      <c r="BO2029" s="86" t="str">
        <f t="shared" si="50"/>
        <v>LANSANAYA DINGUIRAYE COMMUNE</v>
      </c>
      <c r="BP2029" s="108">
        <v>25</v>
      </c>
    </row>
    <row r="2030" spans="65:68" x14ac:dyDescent="0.2">
      <c r="BM2030" s="95" t="s">
        <v>321</v>
      </c>
      <c r="BN2030" s="95" t="s">
        <v>316</v>
      </c>
      <c r="BO2030" s="86" t="str">
        <f t="shared" si="50"/>
        <v>LANSANAYA BANORA</v>
      </c>
      <c r="BP2030" s="108">
        <v>105</v>
      </c>
    </row>
    <row r="2031" spans="65:68" x14ac:dyDescent="0.2">
      <c r="BM2031" s="95" t="s">
        <v>321</v>
      </c>
      <c r="BN2031" s="95" t="s">
        <v>317</v>
      </c>
      <c r="BO2031" s="86" t="str">
        <f t="shared" si="50"/>
        <v>LANSANAYA DIALAKORO</v>
      </c>
      <c r="BP2031" s="108">
        <v>85</v>
      </c>
    </row>
    <row r="2032" spans="65:68" x14ac:dyDescent="0.2">
      <c r="BM2032" s="95" t="s">
        <v>321</v>
      </c>
      <c r="BN2032" s="95" t="s">
        <v>318</v>
      </c>
      <c r="BO2032" s="86" t="str">
        <f t="shared" si="50"/>
        <v>LANSANAYA DIATIFERE</v>
      </c>
      <c r="BP2032" s="108">
        <v>80</v>
      </c>
    </row>
    <row r="2033" spans="65:68" x14ac:dyDescent="0.2">
      <c r="BM2033" s="95" t="s">
        <v>321</v>
      </c>
      <c r="BN2033" s="95" t="s">
        <v>319</v>
      </c>
      <c r="BO2033" s="86" t="str">
        <f t="shared" si="50"/>
        <v>LANSANAYA GAGNAKALY</v>
      </c>
      <c r="BP2033" s="108">
        <v>80</v>
      </c>
    </row>
    <row r="2034" spans="65:68" x14ac:dyDescent="0.2">
      <c r="BM2034" s="95" t="s">
        <v>321</v>
      </c>
      <c r="BN2034" s="95" t="s">
        <v>320</v>
      </c>
      <c r="BO2034" s="86" t="str">
        <f t="shared" si="50"/>
        <v>LANSANAYA KALINKO</v>
      </c>
      <c r="BP2034" s="108">
        <v>100</v>
      </c>
    </row>
    <row r="2035" spans="65:68" x14ac:dyDescent="0.2">
      <c r="BM2035" s="95" t="s">
        <v>321</v>
      </c>
      <c r="BN2035" s="95" t="s">
        <v>321</v>
      </c>
      <c r="BO2035" s="86" t="str">
        <f t="shared" si="50"/>
        <v>LANSANAYA LANSANAYA</v>
      </c>
      <c r="BP2035" s="104"/>
    </row>
    <row r="2036" spans="65:68" x14ac:dyDescent="0.2">
      <c r="BM2036" s="95" t="s">
        <v>321</v>
      </c>
      <c r="BN2036" s="95" t="s">
        <v>322</v>
      </c>
      <c r="BO2036" s="86" t="str">
        <f t="shared" si="50"/>
        <v>LANSANAYA SELOUMA</v>
      </c>
      <c r="BP2036" s="108">
        <v>65</v>
      </c>
    </row>
    <row r="2037" spans="65:68" x14ac:dyDescent="0.2">
      <c r="BM2037" s="95" t="s">
        <v>320</v>
      </c>
      <c r="BN2037" s="95" t="s">
        <v>427</v>
      </c>
      <c r="BO2037" s="86" t="str">
        <f t="shared" si="50"/>
        <v>KALINKO DINGUIRAYE COMMUNE</v>
      </c>
      <c r="BP2037" s="108">
        <v>75</v>
      </c>
    </row>
    <row r="2038" spans="65:68" x14ac:dyDescent="0.2">
      <c r="BM2038" s="95" t="s">
        <v>320</v>
      </c>
      <c r="BN2038" s="95" t="s">
        <v>316</v>
      </c>
      <c r="BO2038" s="86" t="str">
        <f t="shared" si="50"/>
        <v>KALINKO BANORA</v>
      </c>
      <c r="BP2038" s="108">
        <v>115</v>
      </c>
    </row>
    <row r="2039" spans="65:68" x14ac:dyDescent="0.2">
      <c r="BM2039" s="95" t="s">
        <v>320</v>
      </c>
      <c r="BN2039" s="95" t="s">
        <v>317</v>
      </c>
      <c r="BO2039" s="86" t="str">
        <f t="shared" si="50"/>
        <v>KALINKO DIALAKORO</v>
      </c>
      <c r="BP2039" s="108">
        <v>75</v>
      </c>
    </row>
    <row r="2040" spans="65:68" x14ac:dyDescent="0.2">
      <c r="BM2040" s="95" t="s">
        <v>320</v>
      </c>
      <c r="BN2040" s="95" t="s">
        <v>318</v>
      </c>
      <c r="BO2040" s="86" t="str">
        <f t="shared" si="50"/>
        <v>KALINKO DIATIFERE</v>
      </c>
      <c r="BP2040" s="108">
        <v>130</v>
      </c>
    </row>
    <row r="2041" spans="65:68" x14ac:dyDescent="0.2">
      <c r="BM2041" s="95" t="s">
        <v>320</v>
      </c>
      <c r="BN2041" s="95" t="s">
        <v>319</v>
      </c>
      <c r="BO2041" s="86" t="str">
        <f t="shared" si="50"/>
        <v>KALINKO GAGNAKALY</v>
      </c>
      <c r="BP2041" s="108">
        <v>130</v>
      </c>
    </row>
    <row r="2042" spans="65:68" x14ac:dyDescent="0.2">
      <c r="BM2042" s="95" t="s">
        <v>320</v>
      </c>
      <c r="BN2042" s="95" t="s">
        <v>320</v>
      </c>
      <c r="BO2042" s="86" t="str">
        <f t="shared" si="50"/>
        <v>KALINKO KALINKO</v>
      </c>
      <c r="BP2042" s="104"/>
    </row>
    <row r="2043" spans="65:68" x14ac:dyDescent="0.2">
      <c r="BM2043" s="95" t="s">
        <v>320</v>
      </c>
      <c r="BN2043" s="95" t="s">
        <v>321</v>
      </c>
      <c r="BO2043" s="86" t="str">
        <f t="shared" si="50"/>
        <v>KALINKO LANSANAYA</v>
      </c>
      <c r="BP2043" s="108">
        <v>100</v>
      </c>
    </row>
    <row r="2044" spans="65:68" x14ac:dyDescent="0.2">
      <c r="BM2044" s="95" t="s">
        <v>320</v>
      </c>
      <c r="BN2044" s="95" t="s">
        <v>322</v>
      </c>
      <c r="BO2044" s="86" t="str">
        <f t="shared" si="50"/>
        <v>KALINKO SELOUMA</v>
      </c>
      <c r="BP2044" s="108">
        <v>35</v>
      </c>
    </row>
    <row r="2045" spans="65:68" x14ac:dyDescent="0.2">
      <c r="BM2045" s="95" t="s">
        <v>319</v>
      </c>
      <c r="BN2045" s="95" t="s">
        <v>427</v>
      </c>
      <c r="BO2045" s="86" t="str">
        <f t="shared" si="50"/>
        <v>GAGNAKALY DINGUIRAYE COMMUNE</v>
      </c>
      <c r="BP2045" s="108">
        <v>55</v>
      </c>
    </row>
    <row r="2046" spans="65:68" x14ac:dyDescent="0.2">
      <c r="BM2046" s="95" t="s">
        <v>319</v>
      </c>
      <c r="BN2046" s="95" t="s">
        <v>316</v>
      </c>
      <c r="BO2046" s="86" t="str">
        <f t="shared" si="50"/>
        <v>GAGNAKALY BANORA</v>
      </c>
      <c r="BP2046" s="108">
        <v>135</v>
      </c>
    </row>
    <row r="2047" spans="65:68" x14ac:dyDescent="0.2">
      <c r="BM2047" s="95" t="s">
        <v>319</v>
      </c>
      <c r="BN2047" s="95" t="s">
        <v>317</v>
      </c>
      <c r="BO2047" s="86" t="str">
        <f t="shared" si="50"/>
        <v>GAGNAKALY DIALAKORO</v>
      </c>
      <c r="BP2047" s="108">
        <v>115</v>
      </c>
    </row>
    <row r="2048" spans="65:68" x14ac:dyDescent="0.2">
      <c r="BM2048" s="95" t="s">
        <v>319</v>
      </c>
      <c r="BN2048" s="95" t="s">
        <v>318</v>
      </c>
      <c r="BO2048" s="86" t="str">
        <f t="shared" si="50"/>
        <v>GAGNAKALY DIATIFERE</v>
      </c>
      <c r="BP2048" s="108">
        <v>110</v>
      </c>
    </row>
    <row r="2049" spans="65:68" x14ac:dyDescent="0.2">
      <c r="BM2049" s="95" t="s">
        <v>319</v>
      </c>
      <c r="BN2049" s="95" t="s">
        <v>319</v>
      </c>
      <c r="BO2049" s="86" t="str">
        <f t="shared" si="50"/>
        <v>GAGNAKALY GAGNAKALY</v>
      </c>
      <c r="BP2049" s="104"/>
    </row>
    <row r="2050" spans="65:68" x14ac:dyDescent="0.2">
      <c r="BM2050" s="95" t="s">
        <v>319</v>
      </c>
      <c r="BN2050" s="95" t="s">
        <v>320</v>
      </c>
      <c r="BO2050" s="86" t="str">
        <f t="shared" ref="BO2050:BO2113" si="51">CONCATENATE(BM2050," ",BN2050)</f>
        <v>GAGNAKALY KALINKO</v>
      </c>
      <c r="BP2050" s="108">
        <v>130</v>
      </c>
    </row>
    <row r="2051" spans="65:68" x14ac:dyDescent="0.2">
      <c r="BM2051" s="95" t="s">
        <v>319</v>
      </c>
      <c r="BN2051" s="95" t="s">
        <v>321</v>
      </c>
      <c r="BO2051" s="86" t="str">
        <f t="shared" si="51"/>
        <v>GAGNAKALY LANSANAYA</v>
      </c>
      <c r="BP2051" s="108">
        <v>80</v>
      </c>
    </row>
    <row r="2052" spans="65:68" x14ac:dyDescent="0.2">
      <c r="BM2052" s="95" t="s">
        <v>319</v>
      </c>
      <c r="BN2052" s="95" t="s">
        <v>322</v>
      </c>
      <c r="BO2052" s="86" t="str">
        <f t="shared" si="51"/>
        <v>GAGNAKALY SELOUMA</v>
      </c>
      <c r="BP2052" s="108">
        <v>95</v>
      </c>
    </row>
    <row r="2053" spans="65:68" x14ac:dyDescent="0.2">
      <c r="BM2053" s="95" t="s">
        <v>318</v>
      </c>
      <c r="BN2053" s="95" t="s">
        <v>427</v>
      </c>
      <c r="BO2053" s="86" t="str">
        <f t="shared" si="51"/>
        <v>DIATIFERE DINGUIRAYE COMMUNE</v>
      </c>
      <c r="BP2053" s="108">
        <v>55</v>
      </c>
    </row>
    <row r="2054" spans="65:68" x14ac:dyDescent="0.2">
      <c r="BM2054" s="95" t="s">
        <v>318</v>
      </c>
      <c r="BN2054" s="95" t="s">
        <v>316</v>
      </c>
      <c r="BO2054" s="86" t="str">
        <f t="shared" si="51"/>
        <v>DIATIFERE BANORA</v>
      </c>
      <c r="BP2054" s="108">
        <v>135</v>
      </c>
    </row>
    <row r="2055" spans="65:68" x14ac:dyDescent="0.2">
      <c r="BM2055" s="95" t="s">
        <v>318</v>
      </c>
      <c r="BN2055" s="95" t="s">
        <v>317</v>
      </c>
      <c r="BO2055" s="86" t="str">
        <f t="shared" si="51"/>
        <v>DIATIFERE DIALAKORO</v>
      </c>
      <c r="BP2055" s="108">
        <v>115</v>
      </c>
    </row>
    <row r="2056" spans="65:68" x14ac:dyDescent="0.2">
      <c r="BM2056" s="95" t="s">
        <v>318</v>
      </c>
      <c r="BN2056" s="95" t="s">
        <v>318</v>
      </c>
      <c r="BO2056" s="86" t="str">
        <f t="shared" si="51"/>
        <v>DIATIFERE DIATIFERE</v>
      </c>
      <c r="BP2056" s="104"/>
    </row>
    <row r="2057" spans="65:68" x14ac:dyDescent="0.2">
      <c r="BM2057" s="95" t="s">
        <v>318</v>
      </c>
      <c r="BN2057" s="95" t="s">
        <v>319</v>
      </c>
      <c r="BO2057" s="86" t="str">
        <f t="shared" si="51"/>
        <v>DIATIFERE GAGNAKALY</v>
      </c>
      <c r="BP2057" s="108">
        <v>110</v>
      </c>
    </row>
    <row r="2058" spans="65:68" x14ac:dyDescent="0.2">
      <c r="BM2058" s="95" t="s">
        <v>318</v>
      </c>
      <c r="BN2058" s="95" t="s">
        <v>320</v>
      </c>
      <c r="BO2058" s="86" t="str">
        <f t="shared" si="51"/>
        <v>DIATIFERE KALINKO</v>
      </c>
      <c r="BP2058" s="108">
        <v>130</v>
      </c>
    </row>
    <row r="2059" spans="65:68" x14ac:dyDescent="0.2">
      <c r="BM2059" s="95" t="s">
        <v>318</v>
      </c>
      <c r="BN2059" s="95" t="s">
        <v>321</v>
      </c>
      <c r="BO2059" s="86" t="str">
        <f t="shared" si="51"/>
        <v>DIATIFERE LANSANAYA</v>
      </c>
      <c r="BP2059" s="108">
        <v>80</v>
      </c>
    </row>
    <row r="2060" spans="65:68" x14ac:dyDescent="0.2">
      <c r="BM2060" s="95" t="s">
        <v>318</v>
      </c>
      <c r="BN2060" s="95" t="s">
        <v>322</v>
      </c>
      <c r="BO2060" s="86" t="str">
        <f t="shared" si="51"/>
        <v>DIATIFERE SELOUMA</v>
      </c>
      <c r="BP2060" s="108">
        <v>95</v>
      </c>
    </row>
    <row r="2061" spans="65:68" x14ac:dyDescent="0.2">
      <c r="BM2061" s="95" t="s">
        <v>317</v>
      </c>
      <c r="BN2061" s="95" t="s">
        <v>427</v>
      </c>
      <c r="BO2061" s="86" t="str">
        <f t="shared" si="51"/>
        <v>DIALAKORO DINGUIRAYE COMMUNE</v>
      </c>
      <c r="BP2061" s="108">
        <v>60</v>
      </c>
    </row>
    <row r="2062" spans="65:68" x14ac:dyDescent="0.2">
      <c r="BM2062" s="95" t="s">
        <v>317</v>
      </c>
      <c r="BN2062" s="95" t="s">
        <v>316</v>
      </c>
      <c r="BO2062" s="86" t="str">
        <f t="shared" si="51"/>
        <v>DIALAKORO BANORA</v>
      </c>
      <c r="BP2062" s="108">
        <v>140</v>
      </c>
    </row>
    <row r="2063" spans="65:68" x14ac:dyDescent="0.2">
      <c r="BM2063" s="95" t="s">
        <v>317</v>
      </c>
      <c r="BN2063" s="95" t="s">
        <v>317</v>
      </c>
      <c r="BO2063" s="86" t="str">
        <f t="shared" si="51"/>
        <v>DIALAKORO DIALAKORO</v>
      </c>
      <c r="BP2063" s="104"/>
    </row>
    <row r="2064" spans="65:68" x14ac:dyDescent="0.2">
      <c r="BM2064" s="95" t="s">
        <v>317</v>
      </c>
      <c r="BN2064" s="95" t="s">
        <v>318</v>
      </c>
      <c r="BO2064" s="86" t="str">
        <f t="shared" si="51"/>
        <v>DIALAKORO DIATIFERE</v>
      </c>
      <c r="BP2064" s="108">
        <v>115</v>
      </c>
    </row>
    <row r="2065" spans="65:68" x14ac:dyDescent="0.2">
      <c r="BM2065" s="95" t="s">
        <v>317</v>
      </c>
      <c r="BN2065" s="95" t="s">
        <v>319</v>
      </c>
      <c r="BO2065" s="86" t="str">
        <f t="shared" si="51"/>
        <v>DIALAKORO GAGNAKALY</v>
      </c>
      <c r="BP2065" s="108">
        <v>115</v>
      </c>
    </row>
    <row r="2066" spans="65:68" x14ac:dyDescent="0.2">
      <c r="BM2066" s="95" t="s">
        <v>317</v>
      </c>
      <c r="BN2066" s="95" t="s">
        <v>320</v>
      </c>
      <c r="BO2066" s="86" t="str">
        <f t="shared" si="51"/>
        <v>DIALAKORO KALINKO</v>
      </c>
      <c r="BP2066" s="108">
        <v>75</v>
      </c>
    </row>
    <row r="2067" spans="65:68" x14ac:dyDescent="0.2">
      <c r="BM2067" s="95" t="s">
        <v>317</v>
      </c>
      <c r="BN2067" s="95" t="s">
        <v>321</v>
      </c>
      <c r="BO2067" s="86" t="str">
        <f t="shared" si="51"/>
        <v>DIALAKORO LANSANAYA</v>
      </c>
      <c r="BP2067" s="108">
        <v>85</v>
      </c>
    </row>
    <row r="2068" spans="65:68" x14ac:dyDescent="0.2">
      <c r="BM2068" s="95" t="s">
        <v>317</v>
      </c>
      <c r="BN2068" s="95" t="s">
        <v>322</v>
      </c>
      <c r="BO2068" s="86" t="str">
        <f t="shared" si="51"/>
        <v>DIALAKORO SELOUMA</v>
      </c>
      <c r="BP2068" s="108">
        <v>20</v>
      </c>
    </row>
    <row r="2069" spans="65:68" x14ac:dyDescent="0.2">
      <c r="BM2069" s="95" t="s">
        <v>316</v>
      </c>
      <c r="BN2069" s="95" t="s">
        <v>427</v>
      </c>
      <c r="BO2069" s="86" t="str">
        <f t="shared" si="51"/>
        <v>BANORA DINGUIRAYE COMMUNE</v>
      </c>
      <c r="BP2069" s="108">
        <v>80</v>
      </c>
    </row>
    <row r="2070" spans="65:68" x14ac:dyDescent="0.2">
      <c r="BM2070" s="95" t="s">
        <v>316</v>
      </c>
      <c r="BN2070" s="95" t="s">
        <v>316</v>
      </c>
      <c r="BO2070" s="86" t="str">
        <f t="shared" si="51"/>
        <v>BANORA BANORA</v>
      </c>
      <c r="BP2070" s="104"/>
    </row>
    <row r="2071" spans="65:68" x14ac:dyDescent="0.2">
      <c r="BM2071" s="95" t="s">
        <v>316</v>
      </c>
      <c r="BN2071" s="95" t="s">
        <v>317</v>
      </c>
      <c r="BO2071" s="86" t="str">
        <f t="shared" si="51"/>
        <v>BANORA DIALAKORO</v>
      </c>
      <c r="BP2071" s="108">
        <v>140</v>
      </c>
    </row>
    <row r="2072" spans="65:68" x14ac:dyDescent="0.2">
      <c r="BM2072" s="95" t="s">
        <v>316</v>
      </c>
      <c r="BN2072" s="95" t="s">
        <v>318</v>
      </c>
      <c r="BO2072" s="86" t="str">
        <f t="shared" si="51"/>
        <v>BANORA DIATIFERE</v>
      </c>
      <c r="BP2072" s="108">
        <v>135</v>
      </c>
    </row>
    <row r="2073" spans="65:68" x14ac:dyDescent="0.2">
      <c r="BM2073" s="95" t="s">
        <v>316</v>
      </c>
      <c r="BN2073" s="95" t="s">
        <v>319</v>
      </c>
      <c r="BO2073" s="86" t="str">
        <f t="shared" si="51"/>
        <v>BANORA GAGNAKALY</v>
      </c>
      <c r="BP2073" s="108">
        <v>135</v>
      </c>
    </row>
    <row r="2074" spans="65:68" x14ac:dyDescent="0.2">
      <c r="BM2074" s="95" t="s">
        <v>316</v>
      </c>
      <c r="BN2074" s="95" t="s">
        <v>320</v>
      </c>
      <c r="BO2074" s="86" t="str">
        <f t="shared" si="51"/>
        <v>BANORA KALINKO</v>
      </c>
      <c r="BP2074" s="108">
        <v>115</v>
      </c>
    </row>
    <row r="2075" spans="65:68" x14ac:dyDescent="0.2">
      <c r="BM2075" s="95" t="s">
        <v>316</v>
      </c>
      <c r="BN2075" s="95" t="s">
        <v>321</v>
      </c>
      <c r="BO2075" s="86" t="str">
        <f t="shared" si="51"/>
        <v>BANORA LANSANAYA</v>
      </c>
      <c r="BP2075" s="108">
        <v>105</v>
      </c>
    </row>
    <row r="2076" spans="65:68" x14ac:dyDescent="0.2">
      <c r="BM2076" s="95" t="s">
        <v>316</v>
      </c>
      <c r="BN2076" s="95" t="s">
        <v>322</v>
      </c>
      <c r="BO2076" s="86" t="str">
        <f t="shared" si="51"/>
        <v>BANORA SELOUMA</v>
      </c>
      <c r="BP2076" s="108">
        <v>120</v>
      </c>
    </row>
    <row r="2077" spans="65:68" x14ac:dyDescent="0.2">
      <c r="BM2077" s="95" t="s">
        <v>427</v>
      </c>
      <c r="BN2077" s="95" t="s">
        <v>427</v>
      </c>
      <c r="BO2077" s="86" t="str">
        <f t="shared" si="51"/>
        <v>DINGUIRAYE COMMUNE DINGUIRAYE COMMUNE</v>
      </c>
      <c r="BP2077" s="104"/>
    </row>
    <row r="2078" spans="65:68" x14ac:dyDescent="0.2">
      <c r="BM2078" s="95" t="s">
        <v>427</v>
      </c>
      <c r="BN2078" s="95" t="s">
        <v>316</v>
      </c>
      <c r="BO2078" s="86" t="str">
        <f t="shared" si="51"/>
        <v>DINGUIRAYE COMMUNE BANORA</v>
      </c>
      <c r="BP2078" s="108">
        <v>80</v>
      </c>
    </row>
    <row r="2079" spans="65:68" x14ac:dyDescent="0.2">
      <c r="BM2079" s="95" t="s">
        <v>427</v>
      </c>
      <c r="BN2079" s="95" t="s">
        <v>317</v>
      </c>
      <c r="BO2079" s="86" t="str">
        <f t="shared" si="51"/>
        <v>DINGUIRAYE COMMUNE DIALAKORO</v>
      </c>
      <c r="BP2079" s="108">
        <v>60</v>
      </c>
    </row>
    <row r="2080" spans="65:68" x14ac:dyDescent="0.2">
      <c r="BM2080" s="95" t="s">
        <v>427</v>
      </c>
      <c r="BN2080" s="95" t="s">
        <v>318</v>
      </c>
      <c r="BO2080" s="86" t="str">
        <f t="shared" si="51"/>
        <v>DINGUIRAYE COMMUNE DIATIFERE</v>
      </c>
      <c r="BP2080" s="108">
        <v>55</v>
      </c>
    </row>
    <row r="2081" spans="65:68" x14ac:dyDescent="0.2">
      <c r="BM2081" s="95" t="s">
        <v>427</v>
      </c>
      <c r="BN2081" s="95" t="s">
        <v>319</v>
      </c>
      <c r="BO2081" s="86" t="str">
        <f t="shared" si="51"/>
        <v>DINGUIRAYE COMMUNE GAGNAKALY</v>
      </c>
      <c r="BP2081" s="108">
        <v>55</v>
      </c>
    </row>
    <row r="2082" spans="65:68" x14ac:dyDescent="0.2">
      <c r="BM2082" s="95" t="s">
        <v>427</v>
      </c>
      <c r="BN2082" s="95" t="s">
        <v>320</v>
      </c>
      <c r="BO2082" s="86" t="str">
        <f t="shared" si="51"/>
        <v>DINGUIRAYE COMMUNE KALINKO</v>
      </c>
      <c r="BP2082" s="108">
        <v>75</v>
      </c>
    </row>
    <row r="2083" spans="65:68" x14ac:dyDescent="0.2">
      <c r="BM2083" s="95" t="s">
        <v>427</v>
      </c>
      <c r="BN2083" s="95" t="s">
        <v>321</v>
      </c>
      <c r="BO2083" s="86" t="str">
        <f t="shared" si="51"/>
        <v>DINGUIRAYE COMMUNE LANSANAYA</v>
      </c>
      <c r="BP2083" s="108">
        <v>25</v>
      </c>
    </row>
    <row r="2084" spans="65:68" x14ac:dyDescent="0.2">
      <c r="BM2084" s="95" t="s">
        <v>427</v>
      </c>
      <c r="BN2084" s="95" t="s">
        <v>322</v>
      </c>
      <c r="BO2084" s="86" t="str">
        <f t="shared" si="51"/>
        <v>DINGUIRAYE COMMUNE SELOUMA</v>
      </c>
      <c r="BP2084" s="108">
        <v>40</v>
      </c>
    </row>
    <row r="2085" spans="65:68" x14ac:dyDescent="0.2">
      <c r="BM2085" s="95" t="s">
        <v>167</v>
      </c>
      <c r="BN2085" s="95" t="s">
        <v>411</v>
      </c>
      <c r="BO2085" s="86" t="str">
        <f t="shared" si="51"/>
        <v>KEGNEKO MAMOU COMMUNE</v>
      </c>
      <c r="BP2085" s="108">
        <v>55</v>
      </c>
    </row>
    <row r="2086" spans="65:68" x14ac:dyDescent="0.2">
      <c r="BM2086" s="95" t="s">
        <v>167</v>
      </c>
      <c r="BN2086" s="95" t="s">
        <v>155</v>
      </c>
      <c r="BO2086" s="86" t="str">
        <f t="shared" si="51"/>
        <v>KEGNEKO KONKOURE</v>
      </c>
      <c r="BP2086" s="108">
        <v>83</v>
      </c>
    </row>
    <row r="2087" spans="65:68" x14ac:dyDescent="0.2">
      <c r="BM2087" s="95" t="s">
        <v>167</v>
      </c>
      <c r="BN2087" s="95" t="s">
        <v>156</v>
      </c>
      <c r="BO2087" s="86" t="str">
        <f t="shared" si="51"/>
        <v>KEGNEKO SOYAH</v>
      </c>
      <c r="BP2087" s="108">
        <v>70</v>
      </c>
    </row>
    <row r="2088" spans="65:68" x14ac:dyDescent="0.2">
      <c r="BM2088" s="95" t="s">
        <v>167</v>
      </c>
      <c r="BN2088" s="95" t="s">
        <v>157</v>
      </c>
      <c r="BO2088" s="86" t="str">
        <f t="shared" si="51"/>
        <v>KEGNEKO DOUNET</v>
      </c>
      <c r="BP2088" s="108">
        <v>23</v>
      </c>
    </row>
    <row r="2089" spans="65:68" x14ac:dyDescent="0.2">
      <c r="BM2089" s="95" t="s">
        <v>167</v>
      </c>
      <c r="BN2089" s="95" t="s">
        <v>158</v>
      </c>
      <c r="BO2089" s="86" t="str">
        <f t="shared" si="51"/>
        <v>KEGNEKO TOLO</v>
      </c>
      <c r="BP2089" s="108">
        <v>79</v>
      </c>
    </row>
    <row r="2090" spans="65:68" x14ac:dyDescent="0.2">
      <c r="BM2090" s="95" t="s">
        <v>167</v>
      </c>
      <c r="BN2090" s="95" t="s">
        <v>159</v>
      </c>
      <c r="BO2090" s="86" t="str">
        <f t="shared" si="51"/>
        <v>KEGNEKO BOULIVEL</v>
      </c>
      <c r="BP2090" s="108">
        <v>95</v>
      </c>
    </row>
    <row r="2091" spans="65:68" x14ac:dyDescent="0.2">
      <c r="BM2091" s="95" t="s">
        <v>167</v>
      </c>
      <c r="BN2091" s="95" t="s">
        <v>160</v>
      </c>
      <c r="BO2091" s="86" t="str">
        <f t="shared" si="51"/>
        <v>KEGNEKO OURE KABA</v>
      </c>
      <c r="BP2091" s="108">
        <v>120</v>
      </c>
    </row>
    <row r="2092" spans="65:68" x14ac:dyDescent="0.2">
      <c r="BM2092" s="95" t="s">
        <v>167</v>
      </c>
      <c r="BN2092" s="95" t="s">
        <v>161</v>
      </c>
      <c r="BO2092" s="86" t="str">
        <f t="shared" si="51"/>
        <v>KEGNEKO POREDAKA</v>
      </c>
      <c r="BP2092" s="108">
        <v>110</v>
      </c>
    </row>
    <row r="2093" spans="65:68" x14ac:dyDescent="0.2">
      <c r="BM2093" s="95" t="s">
        <v>167</v>
      </c>
      <c r="BN2093" s="95" t="s">
        <v>162</v>
      </c>
      <c r="BO2093" s="86" t="str">
        <f t="shared" si="51"/>
        <v>KEGNEKO TIMBO</v>
      </c>
      <c r="BP2093" s="108">
        <v>46</v>
      </c>
    </row>
    <row r="2094" spans="65:68" x14ac:dyDescent="0.2">
      <c r="BM2094" s="95" t="s">
        <v>167</v>
      </c>
      <c r="BN2094" s="95" t="s">
        <v>163</v>
      </c>
      <c r="BO2094" s="86" t="str">
        <f t="shared" si="51"/>
        <v>KEGNEKO NIAGARA</v>
      </c>
      <c r="BP2094" s="108">
        <v>74</v>
      </c>
    </row>
    <row r="2095" spans="65:68" x14ac:dyDescent="0.2">
      <c r="BM2095" s="95" t="s">
        <v>167</v>
      </c>
      <c r="BN2095" s="95" t="s">
        <v>164</v>
      </c>
      <c r="BO2095" s="86" t="str">
        <f t="shared" si="51"/>
        <v>KEGNEKO GONGORET</v>
      </c>
      <c r="BP2095" s="108">
        <v>76</v>
      </c>
    </row>
    <row r="2096" spans="65:68" x14ac:dyDescent="0.2">
      <c r="BM2096" s="95" t="s">
        <v>167</v>
      </c>
      <c r="BN2096" s="95" t="s">
        <v>165</v>
      </c>
      <c r="BO2096" s="86" t="str">
        <f t="shared" si="51"/>
        <v>KEGNEKO SARAMOUSSAYA</v>
      </c>
      <c r="BP2096" s="108">
        <v>26</v>
      </c>
    </row>
    <row r="2097" spans="65:68" x14ac:dyDescent="0.2">
      <c r="BM2097" s="95" t="s">
        <v>167</v>
      </c>
      <c r="BN2097" s="95" t="s">
        <v>166</v>
      </c>
      <c r="BO2097" s="86" t="str">
        <f t="shared" si="51"/>
        <v>KEGNEKO TEGUEREYA</v>
      </c>
      <c r="BP2097" s="108">
        <v>78</v>
      </c>
    </row>
    <row r="2098" spans="65:68" x14ac:dyDescent="0.2">
      <c r="BM2098" s="95" t="s">
        <v>167</v>
      </c>
      <c r="BN2098" s="95" t="s">
        <v>167</v>
      </c>
      <c r="BO2098" s="86" t="str">
        <f t="shared" si="51"/>
        <v>KEGNEKO KEGNEKO</v>
      </c>
      <c r="BP2098" s="108">
        <v>0</v>
      </c>
    </row>
    <row r="2099" spans="65:68" x14ac:dyDescent="0.2">
      <c r="BM2099" s="95" t="s">
        <v>166</v>
      </c>
      <c r="BN2099" s="95" t="s">
        <v>411</v>
      </c>
      <c r="BO2099" s="86" t="str">
        <f t="shared" si="51"/>
        <v>TEGUEREYA MAMOU COMMUNE</v>
      </c>
      <c r="BP2099" s="108">
        <v>132</v>
      </c>
    </row>
    <row r="2100" spans="65:68" x14ac:dyDescent="0.2">
      <c r="BM2100" s="95" t="s">
        <v>166</v>
      </c>
      <c r="BN2100" s="95" t="s">
        <v>155</v>
      </c>
      <c r="BO2100" s="86" t="str">
        <f t="shared" si="51"/>
        <v>TEGUEREYA KONKOURE</v>
      </c>
      <c r="BP2100" s="108">
        <v>160</v>
      </c>
    </row>
    <row r="2101" spans="65:68" x14ac:dyDescent="0.2">
      <c r="BM2101" s="95" t="s">
        <v>166</v>
      </c>
      <c r="BN2101" s="95" t="s">
        <v>156</v>
      </c>
      <c r="BO2101" s="86" t="str">
        <f t="shared" si="51"/>
        <v>TEGUEREYA SOYAH</v>
      </c>
      <c r="BP2101" s="108">
        <v>147</v>
      </c>
    </row>
    <row r="2102" spans="65:68" x14ac:dyDescent="0.2">
      <c r="BM2102" s="95" t="s">
        <v>166</v>
      </c>
      <c r="BN2102" s="95" t="s">
        <v>157</v>
      </c>
      <c r="BO2102" s="86" t="str">
        <f t="shared" si="51"/>
        <v>TEGUEREYA DOUNET</v>
      </c>
      <c r="BP2102" s="108">
        <v>100</v>
      </c>
    </row>
    <row r="2103" spans="65:68" x14ac:dyDescent="0.2">
      <c r="BM2103" s="95" t="s">
        <v>166</v>
      </c>
      <c r="BN2103" s="95" t="s">
        <v>158</v>
      </c>
      <c r="BO2103" s="86" t="str">
        <f t="shared" si="51"/>
        <v>TEGUEREYA TOLO</v>
      </c>
      <c r="BP2103" s="108">
        <v>156</v>
      </c>
    </row>
    <row r="2104" spans="65:68" x14ac:dyDescent="0.2">
      <c r="BM2104" s="95" t="s">
        <v>166</v>
      </c>
      <c r="BN2104" s="95" t="s">
        <v>159</v>
      </c>
      <c r="BO2104" s="86" t="str">
        <f t="shared" si="51"/>
        <v>TEGUEREYA BOULIVEL</v>
      </c>
      <c r="BP2104" s="108">
        <v>172</v>
      </c>
    </row>
    <row r="2105" spans="65:68" x14ac:dyDescent="0.2">
      <c r="BM2105" s="95" t="s">
        <v>166</v>
      </c>
      <c r="BN2105" s="95" t="s">
        <v>160</v>
      </c>
      <c r="BO2105" s="86" t="str">
        <f t="shared" si="51"/>
        <v>TEGUEREYA OURE KABA</v>
      </c>
      <c r="BP2105" s="108">
        <v>197</v>
      </c>
    </row>
    <row r="2106" spans="65:68" x14ac:dyDescent="0.2">
      <c r="BM2106" s="95" t="s">
        <v>166</v>
      </c>
      <c r="BN2106" s="95" t="s">
        <v>161</v>
      </c>
      <c r="BO2106" s="86" t="str">
        <f t="shared" si="51"/>
        <v>TEGUEREYA POREDAKA</v>
      </c>
      <c r="BP2106" s="108">
        <v>187</v>
      </c>
    </row>
    <row r="2107" spans="65:68" x14ac:dyDescent="0.2">
      <c r="BM2107" s="95" t="s">
        <v>166</v>
      </c>
      <c r="BN2107" s="95" t="s">
        <v>162</v>
      </c>
      <c r="BO2107" s="86" t="str">
        <f t="shared" si="51"/>
        <v>TEGUEREYA TIMBO</v>
      </c>
      <c r="BP2107" s="108">
        <v>117</v>
      </c>
    </row>
    <row r="2108" spans="65:68" x14ac:dyDescent="0.2">
      <c r="BM2108" s="95" t="s">
        <v>166</v>
      </c>
      <c r="BN2108" s="95" t="s">
        <v>163</v>
      </c>
      <c r="BO2108" s="86" t="str">
        <f t="shared" si="51"/>
        <v>TEGUEREYA NIAGARA</v>
      </c>
      <c r="BP2108" s="108">
        <v>105</v>
      </c>
    </row>
    <row r="2109" spans="65:68" x14ac:dyDescent="0.2">
      <c r="BM2109" s="95" t="s">
        <v>166</v>
      </c>
      <c r="BN2109" s="95" t="s">
        <v>164</v>
      </c>
      <c r="BO2109" s="86" t="str">
        <f t="shared" si="51"/>
        <v>TEGUEREYA GONGORET</v>
      </c>
      <c r="BP2109" s="108">
        <v>107</v>
      </c>
    </row>
    <row r="2110" spans="65:68" x14ac:dyDescent="0.2">
      <c r="BM2110" s="95" t="s">
        <v>166</v>
      </c>
      <c r="BN2110" s="95" t="s">
        <v>165</v>
      </c>
      <c r="BO2110" s="86" t="str">
        <f t="shared" si="51"/>
        <v>TEGUEREYA SARAMOUSSAYA</v>
      </c>
      <c r="BP2110" s="108">
        <v>52</v>
      </c>
    </row>
    <row r="2111" spans="65:68" x14ac:dyDescent="0.2">
      <c r="BM2111" s="95" t="s">
        <v>166</v>
      </c>
      <c r="BN2111" s="95" t="s">
        <v>166</v>
      </c>
      <c r="BO2111" s="86" t="str">
        <f t="shared" si="51"/>
        <v>TEGUEREYA TEGUEREYA</v>
      </c>
      <c r="BP2111" s="104">
        <v>0</v>
      </c>
    </row>
    <row r="2112" spans="65:68" x14ac:dyDescent="0.2">
      <c r="BM2112" s="95" t="s">
        <v>166</v>
      </c>
      <c r="BN2112" s="95" t="s">
        <v>167</v>
      </c>
      <c r="BO2112" s="86" t="str">
        <f t="shared" si="51"/>
        <v>TEGUEREYA KEGNEKO</v>
      </c>
      <c r="BP2112" s="108">
        <v>78</v>
      </c>
    </row>
    <row r="2113" spans="65:68" x14ac:dyDescent="0.2">
      <c r="BM2113" s="95" t="s">
        <v>165</v>
      </c>
      <c r="BN2113" s="95" t="s">
        <v>411</v>
      </c>
      <c r="BO2113" s="86" t="str">
        <f t="shared" si="51"/>
        <v>SARAMOUSSAYA MAMOU COMMUNE</v>
      </c>
      <c r="BP2113" s="108">
        <v>85</v>
      </c>
    </row>
    <row r="2114" spans="65:68" x14ac:dyDescent="0.2">
      <c r="BM2114" s="95" t="s">
        <v>165</v>
      </c>
      <c r="BN2114" s="95" t="s">
        <v>155</v>
      </c>
      <c r="BO2114" s="86" t="str">
        <f t="shared" ref="BO2114:BO2177" si="52">CONCATENATE(BM2114," ",BN2114)</f>
        <v>SARAMOUSSAYA KONKOURE</v>
      </c>
      <c r="BP2114" s="108">
        <v>113</v>
      </c>
    </row>
    <row r="2115" spans="65:68" x14ac:dyDescent="0.2">
      <c r="BM2115" s="95" t="s">
        <v>165</v>
      </c>
      <c r="BN2115" s="95" t="s">
        <v>156</v>
      </c>
      <c r="BO2115" s="86" t="str">
        <f t="shared" si="52"/>
        <v>SARAMOUSSAYA SOYAH</v>
      </c>
      <c r="BP2115" s="108">
        <v>100</v>
      </c>
    </row>
    <row r="2116" spans="65:68" x14ac:dyDescent="0.2">
      <c r="BM2116" s="95" t="s">
        <v>165</v>
      </c>
      <c r="BN2116" s="95" t="s">
        <v>157</v>
      </c>
      <c r="BO2116" s="86" t="str">
        <f t="shared" si="52"/>
        <v>SARAMOUSSAYA DOUNET</v>
      </c>
      <c r="BP2116" s="108">
        <v>53</v>
      </c>
    </row>
    <row r="2117" spans="65:68" x14ac:dyDescent="0.2">
      <c r="BM2117" s="95" t="s">
        <v>165</v>
      </c>
      <c r="BN2117" s="95" t="s">
        <v>158</v>
      </c>
      <c r="BO2117" s="86" t="str">
        <f t="shared" si="52"/>
        <v>SARAMOUSSAYA TOLO</v>
      </c>
      <c r="BP2117" s="108">
        <v>109</v>
      </c>
    </row>
    <row r="2118" spans="65:68" x14ac:dyDescent="0.2">
      <c r="BM2118" s="95" t="s">
        <v>165</v>
      </c>
      <c r="BN2118" s="95" t="s">
        <v>159</v>
      </c>
      <c r="BO2118" s="86" t="str">
        <f t="shared" si="52"/>
        <v>SARAMOUSSAYA BOULIVEL</v>
      </c>
      <c r="BP2118" s="108">
        <v>125</v>
      </c>
    </row>
    <row r="2119" spans="65:68" x14ac:dyDescent="0.2">
      <c r="BM2119" s="95" t="s">
        <v>165</v>
      </c>
      <c r="BN2119" s="95" t="s">
        <v>160</v>
      </c>
      <c r="BO2119" s="86" t="str">
        <f t="shared" si="52"/>
        <v>SARAMOUSSAYA OURE KABA</v>
      </c>
      <c r="BP2119" s="108">
        <v>150</v>
      </c>
    </row>
    <row r="2120" spans="65:68" x14ac:dyDescent="0.2">
      <c r="BM2120" s="95" t="s">
        <v>165</v>
      </c>
      <c r="BN2120" s="95" t="s">
        <v>161</v>
      </c>
      <c r="BO2120" s="86" t="str">
        <f t="shared" si="52"/>
        <v>SARAMOUSSAYA POREDAKA</v>
      </c>
      <c r="BP2120" s="108">
        <v>140</v>
      </c>
    </row>
    <row r="2121" spans="65:68" x14ac:dyDescent="0.2">
      <c r="BM2121" s="95" t="s">
        <v>165</v>
      </c>
      <c r="BN2121" s="95" t="s">
        <v>162</v>
      </c>
      <c r="BO2121" s="86" t="str">
        <f t="shared" si="52"/>
        <v>SARAMOUSSAYA TIMBO</v>
      </c>
      <c r="BP2121" s="108">
        <v>33</v>
      </c>
    </row>
    <row r="2122" spans="65:68" x14ac:dyDescent="0.2">
      <c r="BM2122" s="95" t="s">
        <v>165</v>
      </c>
      <c r="BN2122" s="95" t="s">
        <v>163</v>
      </c>
      <c r="BO2122" s="86" t="str">
        <f t="shared" si="52"/>
        <v>SARAMOUSSAYA NIAGARA</v>
      </c>
      <c r="BP2122" s="108">
        <v>61</v>
      </c>
    </row>
    <row r="2123" spans="65:68" x14ac:dyDescent="0.2">
      <c r="BM2123" s="95" t="s">
        <v>165</v>
      </c>
      <c r="BN2123" s="95" t="s">
        <v>164</v>
      </c>
      <c r="BO2123" s="86" t="str">
        <f t="shared" si="52"/>
        <v>SARAMOUSSAYA GONGORET</v>
      </c>
      <c r="BP2123" s="108">
        <v>63</v>
      </c>
    </row>
    <row r="2124" spans="65:68" x14ac:dyDescent="0.2">
      <c r="BM2124" s="95" t="s">
        <v>165</v>
      </c>
      <c r="BN2124" s="95" t="s">
        <v>165</v>
      </c>
      <c r="BO2124" s="86" t="str">
        <f t="shared" si="52"/>
        <v>SARAMOUSSAYA SARAMOUSSAYA</v>
      </c>
      <c r="BP2124" s="104">
        <v>0</v>
      </c>
    </row>
    <row r="2125" spans="65:68" x14ac:dyDescent="0.2">
      <c r="BM2125" s="95" t="s">
        <v>165</v>
      </c>
      <c r="BN2125" s="95" t="s">
        <v>166</v>
      </c>
      <c r="BO2125" s="86" t="str">
        <f t="shared" si="52"/>
        <v>SARAMOUSSAYA TEGUEREYA</v>
      </c>
      <c r="BP2125" s="108">
        <v>52</v>
      </c>
    </row>
    <row r="2126" spans="65:68" x14ac:dyDescent="0.2">
      <c r="BM2126" s="95" t="s">
        <v>165</v>
      </c>
      <c r="BN2126" s="95" t="s">
        <v>167</v>
      </c>
      <c r="BO2126" s="86" t="str">
        <f t="shared" si="52"/>
        <v>SARAMOUSSAYA KEGNEKO</v>
      </c>
      <c r="BP2126" s="108">
        <v>26</v>
      </c>
    </row>
    <row r="2127" spans="65:68" x14ac:dyDescent="0.2">
      <c r="BM2127" s="95" t="s">
        <v>164</v>
      </c>
      <c r="BN2127" s="95" t="s">
        <v>411</v>
      </c>
      <c r="BO2127" s="86" t="str">
        <f t="shared" si="52"/>
        <v>GONGORET MAMOU COMMUNE</v>
      </c>
      <c r="BP2127" s="108">
        <v>73</v>
      </c>
    </row>
    <row r="2128" spans="65:68" x14ac:dyDescent="0.2">
      <c r="BM2128" s="95" t="s">
        <v>164</v>
      </c>
      <c r="BN2128" s="95" t="s">
        <v>155</v>
      </c>
      <c r="BO2128" s="86" t="str">
        <f t="shared" si="52"/>
        <v>GONGORET KONKOURE</v>
      </c>
      <c r="BP2128" s="108">
        <v>101</v>
      </c>
    </row>
    <row r="2129" spans="65:68" x14ac:dyDescent="0.2">
      <c r="BM2129" s="95" t="s">
        <v>164</v>
      </c>
      <c r="BN2129" s="95" t="s">
        <v>156</v>
      </c>
      <c r="BO2129" s="86" t="str">
        <f t="shared" si="52"/>
        <v>GONGORET SOYAH</v>
      </c>
      <c r="BP2129" s="108">
        <v>88</v>
      </c>
    </row>
    <row r="2130" spans="65:68" x14ac:dyDescent="0.2">
      <c r="BM2130" s="95" t="s">
        <v>164</v>
      </c>
      <c r="BN2130" s="95" t="s">
        <v>157</v>
      </c>
      <c r="BO2130" s="86" t="str">
        <f t="shared" si="52"/>
        <v>GONGORET DOUNET</v>
      </c>
      <c r="BP2130" s="108">
        <v>53</v>
      </c>
    </row>
    <row r="2131" spans="65:68" x14ac:dyDescent="0.2">
      <c r="BM2131" s="95" t="s">
        <v>164</v>
      </c>
      <c r="BN2131" s="95" t="s">
        <v>158</v>
      </c>
      <c r="BO2131" s="86" t="str">
        <f t="shared" si="52"/>
        <v>GONGORET TOLO</v>
      </c>
      <c r="BP2131" s="108">
        <v>49</v>
      </c>
    </row>
    <row r="2132" spans="65:68" x14ac:dyDescent="0.2">
      <c r="BM2132" s="95" t="s">
        <v>164</v>
      </c>
      <c r="BN2132" s="95" t="s">
        <v>159</v>
      </c>
      <c r="BO2132" s="86" t="str">
        <f t="shared" si="52"/>
        <v>GONGORET BOULIVEL</v>
      </c>
      <c r="BP2132" s="108">
        <v>45</v>
      </c>
    </row>
    <row r="2133" spans="65:68" x14ac:dyDescent="0.2">
      <c r="BM2133" s="95" t="s">
        <v>164</v>
      </c>
      <c r="BN2133" s="95" t="s">
        <v>160</v>
      </c>
      <c r="BO2133" s="86" t="str">
        <f t="shared" si="52"/>
        <v>GONGORET OURE KABA</v>
      </c>
      <c r="BP2133" s="108">
        <v>138</v>
      </c>
    </row>
    <row r="2134" spans="65:68" x14ac:dyDescent="0.2">
      <c r="BM2134" s="95" t="s">
        <v>164</v>
      </c>
      <c r="BN2134" s="95" t="s">
        <v>161</v>
      </c>
      <c r="BO2134" s="86" t="str">
        <f t="shared" si="52"/>
        <v>GONGORET POREDAKA</v>
      </c>
      <c r="BP2134" s="108">
        <v>18</v>
      </c>
    </row>
    <row r="2135" spans="65:68" x14ac:dyDescent="0.2">
      <c r="BM2135" s="95" t="s">
        <v>164</v>
      </c>
      <c r="BN2135" s="95" t="s">
        <v>162</v>
      </c>
      <c r="BO2135" s="86" t="str">
        <f t="shared" si="52"/>
        <v>GONGORET TIMBO</v>
      </c>
      <c r="BP2135" s="108">
        <v>30</v>
      </c>
    </row>
    <row r="2136" spans="65:68" x14ac:dyDescent="0.2">
      <c r="BM2136" s="95" t="s">
        <v>164</v>
      </c>
      <c r="BN2136" s="95" t="s">
        <v>163</v>
      </c>
      <c r="BO2136" s="86" t="str">
        <f t="shared" si="52"/>
        <v>GONGORET NIAGARA</v>
      </c>
      <c r="BP2136" s="108">
        <v>46</v>
      </c>
    </row>
    <row r="2137" spans="65:68" x14ac:dyDescent="0.2">
      <c r="BM2137" s="95" t="s">
        <v>164</v>
      </c>
      <c r="BN2137" s="95" t="s">
        <v>164</v>
      </c>
      <c r="BO2137" s="86" t="str">
        <f t="shared" si="52"/>
        <v>GONGORET GONGORET</v>
      </c>
      <c r="BP2137" s="104">
        <v>0</v>
      </c>
    </row>
    <row r="2138" spans="65:68" x14ac:dyDescent="0.2">
      <c r="BM2138" s="95" t="s">
        <v>164</v>
      </c>
      <c r="BN2138" s="95" t="s">
        <v>165</v>
      </c>
      <c r="BO2138" s="86" t="str">
        <f t="shared" si="52"/>
        <v>GONGORET SARAMOUSSAYA</v>
      </c>
      <c r="BP2138" s="108">
        <v>63</v>
      </c>
    </row>
    <row r="2139" spans="65:68" x14ac:dyDescent="0.2">
      <c r="BM2139" s="95" t="s">
        <v>164</v>
      </c>
      <c r="BN2139" s="95" t="s">
        <v>166</v>
      </c>
      <c r="BO2139" s="86" t="str">
        <f t="shared" si="52"/>
        <v>GONGORET TEGUEREYA</v>
      </c>
      <c r="BP2139" s="108">
        <v>107</v>
      </c>
    </row>
    <row r="2140" spans="65:68" x14ac:dyDescent="0.2">
      <c r="BM2140" s="95" t="s">
        <v>164</v>
      </c>
      <c r="BN2140" s="95" t="s">
        <v>167</v>
      </c>
      <c r="BO2140" s="86" t="str">
        <f t="shared" si="52"/>
        <v>GONGORET KEGNEKO</v>
      </c>
      <c r="BP2140" s="108">
        <v>76</v>
      </c>
    </row>
    <row r="2141" spans="65:68" x14ac:dyDescent="0.2">
      <c r="BM2141" s="95" t="s">
        <v>188</v>
      </c>
      <c r="BN2141" s="95" t="s">
        <v>413</v>
      </c>
      <c r="BO2141" s="86" t="str">
        <f t="shared" si="52"/>
        <v>SANGAREYAH PITA COMMUNE</v>
      </c>
      <c r="BP2141" s="108">
        <v>150</v>
      </c>
    </row>
    <row r="2142" spans="65:68" x14ac:dyDescent="0.2">
      <c r="BM2142" s="95" t="s">
        <v>188</v>
      </c>
      <c r="BN2142" s="95" t="s">
        <v>178</v>
      </c>
      <c r="BO2142" s="86" t="str">
        <f t="shared" si="52"/>
        <v>SANGAREYAH SINTALY</v>
      </c>
      <c r="BP2142" s="108">
        <v>145</v>
      </c>
    </row>
    <row r="2143" spans="65:68" x14ac:dyDescent="0.2">
      <c r="BM2143" s="95" t="s">
        <v>188</v>
      </c>
      <c r="BN2143" s="95" t="s">
        <v>179</v>
      </c>
      <c r="BO2143" s="86" t="str">
        <f t="shared" si="52"/>
        <v>SANGAREYAH BROWAL TAPPE</v>
      </c>
      <c r="BP2143" s="108">
        <v>159</v>
      </c>
    </row>
    <row r="2144" spans="65:68" x14ac:dyDescent="0.2">
      <c r="BM2144" s="95" t="s">
        <v>188</v>
      </c>
      <c r="BN2144" s="95" t="s">
        <v>180</v>
      </c>
      <c r="BO2144" s="86" t="str">
        <f t="shared" si="52"/>
        <v>SANGAREYAH BANTIGNEL</v>
      </c>
      <c r="BP2144" s="108">
        <v>165</v>
      </c>
    </row>
    <row r="2145" spans="65:68" x14ac:dyDescent="0.2">
      <c r="BM2145" s="95" t="s">
        <v>188</v>
      </c>
      <c r="BN2145" s="95" t="s">
        <v>181</v>
      </c>
      <c r="BO2145" s="86" t="str">
        <f t="shared" si="52"/>
        <v>SANGAREYAH TIMBI TOUNI</v>
      </c>
      <c r="BP2145" s="108">
        <v>128</v>
      </c>
    </row>
    <row r="2146" spans="65:68" x14ac:dyDescent="0.2">
      <c r="BM2146" s="95" t="s">
        <v>188</v>
      </c>
      <c r="BN2146" s="95" t="s">
        <v>182</v>
      </c>
      <c r="BO2146" s="86" t="str">
        <f t="shared" si="52"/>
        <v>SANGAREYAH MACI</v>
      </c>
      <c r="BP2146" s="108">
        <v>177</v>
      </c>
    </row>
    <row r="2147" spans="65:68" x14ac:dyDescent="0.2">
      <c r="BM2147" s="95" t="s">
        <v>188</v>
      </c>
      <c r="BN2147" s="95" t="s">
        <v>183</v>
      </c>
      <c r="BO2147" s="86" t="str">
        <f t="shared" si="52"/>
        <v>SANGAREYAH TIMBI MADINA</v>
      </c>
      <c r="BP2147" s="108">
        <v>150</v>
      </c>
    </row>
    <row r="2148" spans="65:68" x14ac:dyDescent="0.2">
      <c r="BM2148" s="95" t="s">
        <v>188</v>
      </c>
      <c r="BN2148" s="95" t="s">
        <v>184</v>
      </c>
      <c r="BO2148" s="86" t="str">
        <f t="shared" si="52"/>
        <v>SANGAREYAH GONGORE</v>
      </c>
      <c r="BP2148" s="108">
        <v>190</v>
      </c>
    </row>
    <row r="2149" spans="65:68" x14ac:dyDescent="0.2">
      <c r="BM2149" s="95" t="s">
        <v>188</v>
      </c>
      <c r="BN2149" s="95" t="s">
        <v>185</v>
      </c>
      <c r="BO2149" s="86" t="str">
        <f t="shared" si="52"/>
        <v>SANGAREYAH NINGUELANDE</v>
      </c>
      <c r="BP2149" s="108">
        <v>165</v>
      </c>
    </row>
    <row r="2150" spans="65:68" x14ac:dyDescent="0.2">
      <c r="BM2150" s="95" t="s">
        <v>188</v>
      </c>
      <c r="BN2150" s="95" t="s">
        <v>186</v>
      </c>
      <c r="BO2150" s="86" t="str">
        <f t="shared" si="52"/>
        <v>SANGAREYAH DONGHOL TOUMA</v>
      </c>
      <c r="BP2150" s="108">
        <v>85</v>
      </c>
    </row>
    <row r="2151" spans="65:68" x14ac:dyDescent="0.2">
      <c r="BM2151" s="95" t="s">
        <v>188</v>
      </c>
      <c r="BN2151" s="95" t="s">
        <v>187</v>
      </c>
      <c r="BO2151" s="86" t="str">
        <f t="shared" si="52"/>
        <v>SANGAREYAH LEY MIRO</v>
      </c>
      <c r="BP2151" s="108">
        <v>50</v>
      </c>
    </row>
    <row r="2152" spans="65:68" x14ac:dyDescent="0.2">
      <c r="BM2152" s="95" t="s">
        <v>188</v>
      </c>
      <c r="BN2152" s="95" t="s">
        <v>188</v>
      </c>
      <c r="BO2152" s="86" t="str">
        <f t="shared" si="52"/>
        <v>SANGAREYAH SANGAREYAH</v>
      </c>
      <c r="BP2152" s="104">
        <v>0</v>
      </c>
    </row>
    <row r="2153" spans="65:68" x14ac:dyDescent="0.2">
      <c r="BM2153" s="95" t="s">
        <v>187</v>
      </c>
      <c r="BN2153" s="95" t="s">
        <v>413</v>
      </c>
      <c r="BO2153" s="86" t="str">
        <f t="shared" si="52"/>
        <v>LEY MIRO PITA COMMUNE</v>
      </c>
      <c r="BP2153" s="108">
        <v>100</v>
      </c>
    </row>
    <row r="2154" spans="65:68" x14ac:dyDescent="0.2">
      <c r="BM2154" s="95" t="s">
        <v>187</v>
      </c>
      <c r="BN2154" s="95" t="s">
        <v>178</v>
      </c>
      <c r="BO2154" s="86" t="str">
        <f t="shared" si="52"/>
        <v>LEY MIRO SINTALY</v>
      </c>
      <c r="BP2154" s="108">
        <v>95</v>
      </c>
    </row>
    <row r="2155" spans="65:68" x14ac:dyDescent="0.2">
      <c r="BM2155" s="95" t="s">
        <v>187</v>
      </c>
      <c r="BN2155" s="95" t="s">
        <v>179</v>
      </c>
      <c r="BO2155" s="86" t="str">
        <f t="shared" si="52"/>
        <v>LEY MIRO BROWAL TAPPE</v>
      </c>
      <c r="BP2155" s="108">
        <v>109</v>
      </c>
    </row>
    <row r="2156" spans="65:68" x14ac:dyDescent="0.2">
      <c r="BM2156" s="95" t="s">
        <v>187</v>
      </c>
      <c r="BN2156" s="95" t="s">
        <v>180</v>
      </c>
      <c r="BO2156" s="86" t="str">
        <f t="shared" si="52"/>
        <v>LEY MIRO BANTIGNEL</v>
      </c>
      <c r="BP2156" s="108">
        <v>115</v>
      </c>
    </row>
    <row r="2157" spans="65:68" x14ac:dyDescent="0.2">
      <c r="BM2157" s="95" t="s">
        <v>187</v>
      </c>
      <c r="BN2157" s="95" t="s">
        <v>181</v>
      </c>
      <c r="BO2157" s="86" t="str">
        <f t="shared" si="52"/>
        <v>LEY MIRO TIMBI TOUNI</v>
      </c>
      <c r="BP2157" s="108">
        <v>78</v>
      </c>
    </row>
    <row r="2158" spans="65:68" x14ac:dyDescent="0.2">
      <c r="BM2158" s="95" t="s">
        <v>187</v>
      </c>
      <c r="BN2158" s="95" t="s">
        <v>182</v>
      </c>
      <c r="BO2158" s="86" t="str">
        <f t="shared" si="52"/>
        <v>LEY MIRO MACI</v>
      </c>
      <c r="BP2158" s="108">
        <v>127</v>
      </c>
    </row>
    <row r="2159" spans="65:68" x14ac:dyDescent="0.2">
      <c r="BM2159" s="95" t="s">
        <v>187</v>
      </c>
      <c r="BN2159" s="95" t="s">
        <v>183</v>
      </c>
      <c r="BO2159" s="86" t="str">
        <f t="shared" si="52"/>
        <v>LEY MIRO TIMBI MADINA</v>
      </c>
      <c r="BP2159" s="108">
        <v>100</v>
      </c>
    </row>
    <row r="2160" spans="65:68" x14ac:dyDescent="0.2">
      <c r="BM2160" s="95" t="s">
        <v>187</v>
      </c>
      <c r="BN2160" s="95" t="s">
        <v>184</v>
      </c>
      <c r="BO2160" s="86" t="str">
        <f t="shared" si="52"/>
        <v>LEY MIRO GONGORE</v>
      </c>
      <c r="BP2160" s="108">
        <v>140</v>
      </c>
    </row>
    <row r="2161" spans="65:68" x14ac:dyDescent="0.2">
      <c r="BM2161" s="95" t="s">
        <v>187</v>
      </c>
      <c r="BN2161" s="95" t="s">
        <v>185</v>
      </c>
      <c r="BO2161" s="86" t="str">
        <f t="shared" si="52"/>
        <v>LEY MIRO NINGUELANDE</v>
      </c>
      <c r="BP2161" s="108">
        <v>115</v>
      </c>
    </row>
    <row r="2162" spans="65:68" x14ac:dyDescent="0.2">
      <c r="BM2162" s="95" t="s">
        <v>187</v>
      </c>
      <c r="BN2162" s="95" t="s">
        <v>186</v>
      </c>
      <c r="BO2162" s="86" t="str">
        <f t="shared" si="52"/>
        <v>LEY MIRO DONGHOL TOUMA</v>
      </c>
      <c r="BP2162" s="108">
        <v>35</v>
      </c>
    </row>
    <row r="2163" spans="65:68" x14ac:dyDescent="0.2">
      <c r="BM2163" s="95" t="s">
        <v>187</v>
      </c>
      <c r="BN2163" s="95" t="s">
        <v>187</v>
      </c>
      <c r="BO2163" s="86" t="str">
        <f t="shared" si="52"/>
        <v>LEY MIRO LEY MIRO</v>
      </c>
      <c r="BP2163" s="104">
        <v>0</v>
      </c>
    </row>
    <row r="2164" spans="65:68" x14ac:dyDescent="0.2">
      <c r="BM2164" s="95" t="s">
        <v>187</v>
      </c>
      <c r="BN2164" s="95" t="s">
        <v>188</v>
      </c>
      <c r="BO2164" s="86" t="str">
        <f t="shared" si="52"/>
        <v>LEY MIRO SANGAREYAH</v>
      </c>
      <c r="BP2164" s="108">
        <v>50</v>
      </c>
    </row>
    <row r="2165" spans="65:68" x14ac:dyDescent="0.2">
      <c r="BM2165" s="95" t="s">
        <v>186</v>
      </c>
      <c r="BN2165" s="95" t="s">
        <v>413</v>
      </c>
      <c r="BO2165" s="86" t="str">
        <f t="shared" si="52"/>
        <v>DONGHOL TOUMA PITA COMMUNE</v>
      </c>
      <c r="BP2165" s="108">
        <v>65</v>
      </c>
    </row>
    <row r="2166" spans="65:68" x14ac:dyDescent="0.2">
      <c r="BM2166" s="95" t="s">
        <v>186</v>
      </c>
      <c r="BN2166" s="95" t="s">
        <v>178</v>
      </c>
      <c r="BO2166" s="86" t="str">
        <f t="shared" si="52"/>
        <v>DONGHOL TOUMA SINTALY</v>
      </c>
      <c r="BP2166" s="108">
        <v>60</v>
      </c>
    </row>
    <row r="2167" spans="65:68" x14ac:dyDescent="0.2">
      <c r="BM2167" s="95" t="s">
        <v>186</v>
      </c>
      <c r="BN2167" s="95" t="s">
        <v>179</v>
      </c>
      <c r="BO2167" s="86" t="str">
        <f t="shared" si="52"/>
        <v>DONGHOL TOUMA BROWAL TAPPE</v>
      </c>
      <c r="BP2167" s="108">
        <v>74</v>
      </c>
    </row>
    <row r="2168" spans="65:68" x14ac:dyDescent="0.2">
      <c r="BM2168" s="95" t="s">
        <v>186</v>
      </c>
      <c r="BN2168" s="95" t="s">
        <v>180</v>
      </c>
      <c r="BO2168" s="86" t="str">
        <f t="shared" si="52"/>
        <v>DONGHOL TOUMA BANTIGNEL</v>
      </c>
      <c r="BP2168" s="108">
        <v>80</v>
      </c>
    </row>
    <row r="2169" spans="65:68" x14ac:dyDescent="0.2">
      <c r="BM2169" s="95" t="s">
        <v>186</v>
      </c>
      <c r="BN2169" s="95" t="s">
        <v>181</v>
      </c>
      <c r="BO2169" s="86" t="str">
        <f t="shared" si="52"/>
        <v>DONGHOL TOUMA TIMBI TOUNI</v>
      </c>
      <c r="BP2169" s="108">
        <v>43</v>
      </c>
    </row>
    <row r="2170" spans="65:68" x14ac:dyDescent="0.2">
      <c r="BM2170" s="95" t="s">
        <v>186</v>
      </c>
      <c r="BN2170" s="95" t="s">
        <v>182</v>
      </c>
      <c r="BO2170" s="86" t="str">
        <f t="shared" si="52"/>
        <v>DONGHOL TOUMA MACI</v>
      </c>
      <c r="BP2170" s="108">
        <v>92</v>
      </c>
    </row>
    <row r="2171" spans="65:68" x14ac:dyDescent="0.2">
      <c r="BM2171" s="95" t="s">
        <v>186</v>
      </c>
      <c r="BN2171" s="95" t="s">
        <v>183</v>
      </c>
      <c r="BO2171" s="86" t="str">
        <f t="shared" si="52"/>
        <v>DONGHOL TOUMA TIMBI MADINA</v>
      </c>
      <c r="BP2171" s="108">
        <v>65</v>
      </c>
    </row>
    <row r="2172" spans="65:68" x14ac:dyDescent="0.2">
      <c r="BM2172" s="95" t="s">
        <v>186</v>
      </c>
      <c r="BN2172" s="95" t="s">
        <v>184</v>
      </c>
      <c r="BO2172" s="86" t="str">
        <f t="shared" si="52"/>
        <v>DONGHOL TOUMA GONGORE</v>
      </c>
      <c r="BP2172" s="108">
        <v>105</v>
      </c>
    </row>
    <row r="2173" spans="65:68" x14ac:dyDescent="0.2">
      <c r="BM2173" s="95" t="s">
        <v>186</v>
      </c>
      <c r="BN2173" s="95" t="s">
        <v>185</v>
      </c>
      <c r="BO2173" s="86" t="str">
        <f t="shared" si="52"/>
        <v>DONGHOL TOUMA NINGUELANDE</v>
      </c>
      <c r="BP2173" s="108">
        <v>80</v>
      </c>
    </row>
    <row r="2174" spans="65:68" x14ac:dyDescent="0.2">
      <c r="BM2174" s="95" t="s">
        <v>186</v>
      </c>
      <c r="BN2174" s="95" t="s">
        <v>186</v>
      </c>
      <c r="BO2174" s="86" t="str">
        <f t="shared" si="52"/>
        <v>DONGHOL TOUMA DONGHOL TOUMA</v>
      </c>
      <c r="BP2174" s="104">
        <v>0</v>
      </c>
    </row>
    <row r="2175" spans="65:68" x14ac:dyDescent="0.2">
      <c r="BM2175" s="95" t="s">
        <v>186</v>
      </c>
      <c r="BN2175" s="95" t="s">
        <v>187</v>
      </c>
      <c r="BO2175" s="86" t="str">
        <f t="shared" si="52"/>
        <v>DONGHOL TOUMA LEY MIRO</v>
      </c>
      <c r="BP2175" s="108">
        <v>35</v>
      </c>
    </row>
    <row r="2176" spans="65:68" x14ac:dyDescent="0.2">
      <c r="BM2176" s="95" t="s">
        <v>186</v>
      </c>
      <c r="BN2176" s="95" t="s">
        <v>188</v>
      </c>
      <c r="BO2176" s="86" t="str">
        <f t="shared" si="52"/>
        <v>DONGHOL TOUMA SANGAREYAH</v>
      </c>
      <c r="BP2176" s="108">
        <v>85</v>
      </c>
    </row>
    <row r="2177" spans="65:68" x14ac:dyDescent="0.2">
      <c r="BM2177" s="95" t="s">
        <v>176</v>
      </c>
      <c r="BN2177" s="95" t="s">
        <v>412</v>
      </c>
      <c r="BO2177" s="86" t="str">
        <f t="shared" si="52"/>
        <v>MOMBEYA DALABA COMMUNE</v>
      </c>
      <c r="BP2177" s="108">
        <v>98</v>
      </c>
    </row>
    <row r="2178" spans="65:68" x14ac:dyDescent="0.2">
      <c r="BM2178" s="95" t="s">
        <v>176</v>
      </c>
      <c r="BN2178" s="95" t="s">
        <v>169</v>
      </c>
      <c r="BO2178" s="86" t="str">
        <f t="shared" ref="BO2178:BO2241" si="53">CONCATENATE(BM2178," ",BN2178)</f>
        <v>MOMBEYA BODIE</v>
      </c>
      <c r="BP2178" s="108">
        <v>34</v>
      </c>
    </row>
    <row r="2179" spans="65:68" x14ac:dyDescent="0.2">
      <c r="BM2179" s="95" t="s">
        <v>176</v>
      </c>
      <c r="BN2179" s="95" t="s">
        <v>170</v>
      </c>
      <c r="BO2179" s="86" t="str">
        <f t="shared" si="53"/>
        <v>MOMBEYA DITINN</v>
      </c>
      <c r="BP2179" s="108">
        <v>66</v>
      </c>
    </row>
    <row r="2180" spans="65:68" x14ac:dyDescent="0.2">
      <c r="BM2180" s="95" t="s">
        <v>176</v>
      </c>
      <c r="BN2180" s="95" t="s">
        <v>171</v>
      </c>
      <c r="BO2180" s="86" t="str">
        <f t="shared" si="53"/>
        <v>MOMBEYA KALA</v>
      </c>
      <c r="BP2180" s="108">
        <v>103</v>
      </c>
    </row>
    <row r="2181" spans="65:68" x14ac:dyDescent="0.2">
      <c r="BM2181" s="95" t="s">
        <v>176</v>
      </c>
      <c r="BN2181" s="95" t="s">
        <v>172</v>
      </c>
      <c r="BO2181" s="86" t="str">
        <f t="shared" si="53"/>
        <v>MOMBEYA KANKALABE</v>
      </c>
      <c r="BP2181" s="108">
        <v>16</v>
      </c>
    </row>
    <row r="2182" spans="65:68" x14ac:dyDescent="0.2">
      <c r="BM2182" s="95" t="s">
        <v>176</v>
      </c>
      <c r="BN2182" s="95" t="s">
        <v>149</v>
      </c>
      <c r="BO2182" s="86" t="str">
        <f t="shared" si="53"/>
        <v>MOMBEYA KOBA</v>
      </c>
      <c r="BP2182" s="108">
        <v>115</v>
      </c>
    </row>
    <row r="2183" spans="65:68" x14ac:dyDescent="0.2">
      <c r="BM2183" s="95" t="s">
        <v>176</v>
      </c>
      <c r="BN2183" s="95" t="s">
        <v>173</v>
      </c>
      <c r="BO2183" s="86" t="str">
        <f t="shared" si="53"/>
        <v>MOMBEYA KEBALY</v>
      </c>
      <c r="BP2183" s="108">
        <v>56</v>
      </c>
    </row>
    <row r="2184" spans="65:68" x14ac:dyDescent="0.2">
      <c r="BM2184" s="95" t="s">
        <v>176</v>
      </c>
      <c r="BN2184" s="95" t="s">
        <v>174</v>
      </c>
      <c r="BO2184" s="86" t="str">
        <f t="shared" si="53"/>
        <v>MOMBEYA MAFARA</v>
      </c>
      <c r="BP2184" s="108">
        <v>94</v>
      </c>
    </row>
    <row r="2185" spans="65:68" x14ac:dyDescent="0.2">
      <c r="BM2185" s="95" t="s">
        <v>176</v>
      </c>
      <c r="BN2185" s="95" t="s">
        <v>175</v>
      </c>
      <c r="BO2185" s="86" t="str">
        <f t="shared" si="53"/>
        <v>MOMBEYA MITTY</v>
      </c>
      <c r="BP2185" s="108">
        <v>118</v>
      </c>
    </row>
    <row r="2186" spans="65:68" x14ac:dyDescent="0.2">
      <c r="BM2186" s="95" t="s">
        <v>176</v>
      </c>
      <c r="BN2186" s="95" t="s">
        <v>176</v>
      </c>
      <c r="BO2186" s="86" t="str">
        <f t="shared" si="53"/>
        <v>MOMBEYA MOMBEYA</v>
      </c>
      <c r="BP2186" s="104">
        <v>0</v>
      </c>
    </row>
    <row r="2187" spans="65:68" x14ac:dyDescent="0.2">
      <c r="BM2187" s="95" t="s">
        <v>175</v>
      </c>
      <c r="BN2187" s="95" t="s">
        <v>412</v>
      </c>
      <c r="BO2187" s="86" t="str">
        <f t="shared" si="53"/>
        <v>MITTY DALABA COMMUNE</v>
      </c>
      <c r="BP2187" s="108">
        <v>20</v>
      </c>
    </row>
    <row r="2188" spans="65:68" x14ac:dyDescent="0.2">
      <c r="BM2188" s="95" t="s">
        <v>175</v>
      </c>
      <c r="BN2188" s="95" t="s">
        <v>169</v>
      </c>
      <c r="BO2188" s="86" t="str">
        <f t="shared" si="53"/>
        <v>MITTY BODIE</v>
      </c>
      <c r="BP2188" s="108">
        <v>84</v>
      </c>
    </row>
    <row r="2189" spans="65:68" x14ac:dyDescent="0.2">
      <c r="BM2189" s="95" t="s">
        <v>175</v>
      </c>
      <c r="BN2189" s="95" t="s">
        <v>170</v>
      </c>
      <c r="BO2189" s="86" t="str">
        <f t="shared" si="53"/>
        <v>MITTY DITINN</v>
      </c>
      <c r="BP2189" s="108">
        <v>52</v>
      </c>
    </row>
    <row r="2190" spans="65:68" x14ac:dyDescent="0.2">
      <c r="BM2190" s="95" t="s">
        <v>175</v>
      </c>
      <c r="BN2190" s="95" t="s">
        <v>171</v>
      </c>
      <c r="BO2190" s="86" t="str">
        <f t="shared" si="53"/>
        <v>MITTY KALA</v>
      </c>
      <c r="BP2190" s="108">
        <v>40</v>
      </c>
    </row>
    <row r="2191" spans="65:68" x14ac:dyDescent="0.2">
      <c r="BM2191" s="95" t="s">
        <v>175</v>
      </c>
      <c r="BN2191" s="95" t="s">
        <v>172</v>
      </c>
      <c r="BO2191" s="86" t="str">
        <f t="shared" si="53"/>
        <v>MITTY KANKALABE</v>
      </c>
      <c r="BP2191" s="108">
        <v>102</v>
      </c>
    </row>
    <row r="2192" spans="65:68" x14ac:dyDescent="0.2">
      <c r="BM2192" s="95" t="s">
        <v>175</v>
      </c>
      <c r="BN2192" s="95" t="s">
        <v>149</v>
      </c>
      <c r="BO2192" s="86" t="str">
        <f t="shared" si="53"/>
        <v>MITTY KOBA</v>
      </c>
      <c r="BP2192" s="108">
        <v>37</v>
      </c>
    </row>
    <row r="2193" spans="65:68" x14ac:dyDescent="0.2">
      <c r="BM2193" s="95" t="s">
        <v>175</v>
      </c>
      <c r="BN2193" s="95" t="s">
        <v>173</v>
      </c>
      <c r="BO2193" s="86" t="str">
        <f t="shared" si="53"/>
        <v>MITTY KEBALY</v>
      </c>
      <c r="BP2193" s="108">
        <v>62</v>
      </c>
    </row>
    <row r="2194" spans="65:68" x14ac:dyDescent="0.2">
      <c r="BM2194" s="95" t="s">
        <v>175</v>
      </c>
      <c r="BN2194" s="95" t="s">
        <v>174</v>
      </c>
      <c r="BO2194" s="86" t="str">
        <f t="shared" si="53"/>
        <v>MITTY MAFARA</v>
      </c>
      <c r="BP2194" s="108">
        <v>80</v>
      </c>
    </row>
    <row r="2195" spans="65:68" x14ac:dyDescent="0.2">
      <c r="BM2195" s="95" t="s">
        <v>175</v>
      </c>
      <c r="BN2195" s="95" t="s">
        <v>175</v>
      </c>
      <c r="BO2195" s="86" t="str">
        <f t="shared" si="53"/>
        <v>MITTY MITTY</v>
      </c>
      <c r="BP2195" s="104">
        <v>0</v>
      </c>
    </row>
    <row r="2196" spans="65:68" x14ac:dyDescent="0.2">
      <c r="BM2196" s="95" t="s">
        <v>175</v>
      </c>
      <c r="BN2196" s="95" t="s">
        <v>176</v>
      </c>
      <c r="BO2196" s="86" t="str">
        <f t="shared" si="53"/>
        <v>MITTY MOMBEYA</v>
      </c>
      <c r="BP2196" s="108">
        <v>118</v>
      </c>
    </row>
    <row r="2197" spans="65:68" x14ac:dyDescent="0.2">
      <c r="BM2197" s="95" t="s">
        <v>185</v>
      </c>
      <c r="BN2197" s="95" t="s">
        <v>413</v>
      </c>
      <c r="BO2197" s="86" t="str">
        <f t="shared" si="53"/>
        <v>NINGUELANDE PITA COMMUNE</v>
      </c>
      <c r="BP2197" s="108">
        <v>45</v>
      </c>
    </row>
    <row r="2198" spans="65:68" x14ac:dyDescent="0.2">
      <c r="BM2198" s="95" t="s">
        <v>185</v>
      </c>
      <c r="BN2198" s="95" t="s">
        <v>178</v>
      </c>
      <c r="BO2198" s="86" t="str">
        <f t="shared" si="53"/>
        <v>NINGUELANDE SINTALY</v>
      </c>
      <c r="BP2198" s="108">
        <v>40</v>
      </c>
    </row>
    <row r="2199" spans="65:68" x14ac:dyDescent="0.2">
      <c r="BM2199" s="95" t="s">
        <v>185</v>
      </c>
      <c r="BN2199" s="95" t="s">
        <v>179</v>
      </c>
      <c r="BO2199" s="86" t="str">
        <f t="shared" si="53"/>
        <v>NINGUELANDE BROWAL TAPPE</v>
      </c>
      <c r="BP2199" s="108">
        <v>54</v>
      </c>
    </row>
    <row r="2200" spans="65:68" x14ac:dyDescent="0.2">
      <c r="BM2200" s="95" t="s">
        <v>185</v>
      </c>
      <c r="BN2200" s="95" t="s">
        <v>180</v>
      </c>
      <c r="BO2200" s="86" t="str">
        <f t="shared" si="53"/>
        <v>NINGUELANDE BANTIGNEL</v>
      </c>
      <c r="BP2200" s="108">
        <v>60</v>
      </c>
    </row>
    <row r="2201" spans="65:68" x14ac:dyDescent="0.2">
      <c r="BM2201" s="95" t="s">
        <v>185</v>
      </c>
      <c r="BN2201" s="95" t="s">
        <v>181</v>
      </c>
      <c r="BO2201" s="86" t="str">
        <f t="shared" si="53"/>
        <v>NINGUELANDE TIMBI TOUNI</v>
      </c>
      <c r="BP2201" s="108">
        <v>37</v>
      </c>
    </row>
    <row r="2202" spans="65:68" x14ac:dyDescent="0.2">
      <c r="BM2202" s="95" t="s">
        <v>185</v>
      </c>
      <c r="BN2202" s="95" t="s">
        <v>182</v>
      </c>
      <c r="BO2202" s="86" t="str">
        <f t="shared" si="53"/>
        <v>NINGUELANDE MACI</v>
      </c>
      <c r="BP2202" s="108">
        <v>72</v>
      </c>
    </row>
    <row r="2203" spans="65:68" x14ac:dyDescent="0.2">
      <c r="BM2203" s="95" t="s">
        <v>185</v>
      </c>
      <c r="BN2203" s="95" t="s">
        <v>183</v>
      </c>
      <c r="BO2203" s="86" t="str">
        <f t="shared" si="53"/>
        <v>NINGUELANDE TIMBI MADINA</v>
      </c>
      <c r="BP2203" s="108">
        <v>15</v>
      </c>
    </row>
    <row r="2204" spans="65:68" x14ac:dyDescent="0.2">
      <c r="BM2204" s="95" t="s">
        <v>185</v>
      </c>
      <c r="BN2204" s="95" t="s">
        <v>184</v>
      </c>
      <c r="BO2204" s="86" t="str">
        <f t="shared" si="53"/>
        <v>NINGUELANDE GONGORE</v>
      </c>
      <c r="BP2204" s="108">
        <v>85</v>
      </c>
    </row>
    <row r="2205" spans="65:68" x14ac:dyDescent="0.2">
      <c r="BM2205" s="95" t="s">
        <v>185</v>
      </c>
      <c r="BN2205" s="95" t="s">
        <v>185</v>
      </c>
      <c r="BO2205" s="86" t="str">
        <f t="shared" si="53"/>
        <v>NINGUELANDE NINGUELANDE</v>
      </c>
      <c r="BP2205" s="104">
        <v>0</v>
      </c>
    </row>
    <row r="2206" spans="65:68" x14ac:dyDescent="0.2">
      <c r="BM2206" s="95" t="s">
        <v>185</v>
      </c>
      <c r="BN2206" s="95" t="s">
        <v>186</v>
      </c>
      <c r="BO2206" s="86" t="str">
        <f t="shared" si="53"/>
        <v>NINGUELANDE DONGHOL TOUMA</v>
      </c>
      <c r="BP2206" s="108">
        <v>80</v>
      </c>
    </row>
    <row r="2207" spans="65:68" x14ac:dyDescent="0.2">
      <c r="BM2207" s="95" t="s">
        <v>185</v>
      </c>
      <c r="BN2207" s="95" t="s">
        <v>187</v>
      </c>
      <c r="BO2207" s="86" t="str">
        <f t="shared" si="53"/>
        <v>NINGUELANDE LEY MIRO</v>
      </c>
      <c r="BP2207" s="108">
        <v>115</v>
      </c>
    </row>
    <row r="2208" spans="65:68" x14ac:dyDescent="0.2">
      <c r="BM2208" s="95" t="s">
        <v>185</v>
      </c>
      <c r="BN2208" s="95" t="s">
        <v>188</v>
      </c>
      <c r="BO2208" s="86" t="str">
        <f t="shared" si="53"/>
        <v>NINGUELANDE SANGAREYAH</v>
      </c>
      <c r="BP2208" s="108">
        <v>165</v>
      </c>
    </row>
    <row r="2209" spans="65:68" x14ac:dyDescent="0.2">
      <c r="BM2209" s="95" t="s">
        <v>163</v>
      </c>
      <c r="BN2209" s="95" t="s">
        <v>411</v>
      </c>
      <c r="BO2209" s="86" t="str">
        <f t="shared" si="53"/>
        <v>NIAGARA MAMOU COMMUNE</v>
      </c>
      <c r="BP2209" s="108">
        <v>83</v>
      </c>
    </row>
    <row r="2210" spans="65:68" x14ac:dyDescent="0.2">
      <c r="BM2210" s="95" t="s">
        <v>163</v>
      </c>
      <c r="BN2210" s="95" t="s">
        <v>155</v>
      </c>
      <c r="BO2210" s="86" t="str">
        <f t="shared" si="53"/>
        <v>NIAGARA KONKOURE</v>
      </c>
      <c r="BP2210" s="108">
        <v>111</v>
      </c>
    </row>
    <row r="2211" spans="65:68" x14ac:dyDescent="0.2">
      <c r="BM2211" s="95" t="s">
        <v>163</v>
      </c>
      <c r="BN2211" s="95" t="s">
        <v>156</v>
      </c>
      <c r="BO2211" s="86" t="str">
        <f t="shared" si="53"/>
        <v>NIAGARA SOYAH</v>
      </c>
      <c r="BP2211" s="108">
        <v>98</v>
      </c>
    </row>
    <row r="2212" spans="65:68" x14ac:dyDescent="0.2">
      <c r="BM2212" s="95" t="s">
        <v>163</v>
      </c>
      <c r="BN2212" s="95" t="s">
        <v>157</v>
      </c>
      <c r="BO2212" s="86" t="str">
        <f t="shared" si="53"/>
        <v>NIAGARA DOUNET</v>
      </c>
      <c r="BP2212" s="108">
        <v>51</v>
      </c>
    </row>
    <row r="2213" spans="65:68" x14ac:dyDescent="0.2">
      <c r="BM2213" s="95" t="s">
        <v>163</v>
      </c>
      <c r="BN2213" s="95" t="s">
        <v>158</v>
      </c>
      <c r="BO2213" s="86" t="str">
        <f t="shared" si="53"/>
        <v>NIAGARA TOLO</v>
      </c>
      <c r="BP2213" s="108">
        <v>107</v>
      </c>
    </row>
    <row r="2214" spans="65:68" x14ac:dyDescent="0.2">
      <c r="BM2214" s="95" t="s">
        <v>163</v>
      </c>
      <c r="BN2214" s="95" t="s">
        <v>159</v>
      </c>
      <c r="BO2214" s="86" t="str">
        <f t="shared" si="53"/>
        <v>NIAGARA BOULIVEL</v>
      </c>
      <c r="BP2214" s="108">
        <v>123</v>
      </c>
    </row>
    <row r="2215" spans="65:68" x14ac:dyDescent="0.2">
      <c r="BM2215" s="95" t="s">
        <v>163</v>
      </c>
      <c r="BN2215" s="95" t="s">
        <v>160</v>
      </c>
      <c r="BO2215" s="86" t="str">
        <f t="shared" si="53"/>
        <v>NIAGARA OURE KABA</v>
      </c>
      <c r="BP2215" s="108">
        <v>148</v>
      </c>
    </row>
    <row r="2216" spans="65:68" x14ac:dyDescent="0.2">
      <c r="BM2216" s="95" t="s">
        <v>163</v>
      </c>
      <c r="BN2216" s="95" t="s">
        <v>161</v>
      </c>
      <c r="BO2216" s="86" t="str">
        <f t="shared" si="53"/>
        <v>NIAGARA POREDAKA</v>
      </c>
      <c r="BP2216" s="108">
        <v>138</v>
      </c>
    </row>
    <row r="2217" spans="65:68" x14ac:dyDescent="0.2">
      <c r="BM2217" s="95" t="s">
        <v>163</v>
      </c>
      <c r="BN2217" s="95" t="s">
        <v>162</v>
      </c>
      <c r="BO2217" s="86" t="str">
        <f t="shared" si="53"/>
        <v>NIAGARA TIMBO</v>
      </c>
      <c r="BP2217" s="108">
        <v>28</v>
      </c>
    </row>
    <row r="2218" spans="65:68" x14ac:dyDescent="0.2">
      <c r="BM2218" s="95" t="s">
        <v>163</v>
      </c>
      <c r="BN2218" s="95" t="s">
        <v>163</v>
      </c>
      <c r="BO2218" s="86" t="str">
        <f t="shared" si="53"/>
        <v>NIAGARA NIAGARA</v>
      </c>
      <c r="BP2218" s="104">
        <v>0</v>
      </c>
    </row>
    <row r="2219" spans="65:68" x14ac:dyDescent="0.2">
      <c r="BM2219" s="95" t="s">
        <v>163</v>
      </c>
      <c r="BN2219" s="95" t="s">
        <v>164</v>
      </c>
      <c r="BO2219" s="86" t="str">
        <f t="shared" si="53"/>
        <v>NIAGARA GONGORET</v>
      </c>
      <c r="BP2219" s="108">
        <v>46</v>
      </c>
    </row>
    <row r="2220" spans="65:68" x14ac:dyDescent="0.2">
      <c r="BM2220" s="95" t="s">
        <v>163</v>
      </c>
      <c r="BN2220" s="95" t="s">
        <v>165</v>
      </c>
      <c r="BO2220" s="86" t="str">
        <f t="shared" si="53"/>
        <v>NIAGARA SARAMOUSSAYA</v>
      </c>
      <c r="BP2220" s="108">
        <v>61</v>
      </c>
    </row>
    <row r="2221" spans="65:68" x14ac:dyDescent="0.2">
      <c r="BM2221" s="95" t="s">
        <v>163</v>
      </c>
      <c r="BN2221" s="95" t="s">
        <v>166</v>
      </c>
      <c r="BO2221" s="86" t="str">
        <f t="shared" si="53"/>
        <v>NIAGARA TEGUEREYA</v>
      </c>
      <c r="BP2221" s="108">
        <v>105</v>
      </c>
    </row>
    <row r="2222" spans="65:68" x14ac:dyDescent="0.2">
      <c r="BM2222" s="95" t="s">
        <v>163</v>
      </c>
      <c r="BN2222" s="95" t="s">
        <v>167</v>
      </c>
      <c r="BO2222" s="86" t="str">
        <f t="shared" si="53"/>
        <v>NIAGARA KEGNEKO</v>
      </c>
      <c r="BP2222" s="108">
        <v>74</v>
      </c>
    </row>
    <row r="2223" spans="65:68" x14ac:dyDescent="0.2">
      <c r="BM2223" s="95" t="s">
        <v>162</v>
      </c>
      <c r="BN2223" s="95" t="s">
        <v>411</v>
      </c>
      <c r="BO2223" s="86" t="str">
        <f t="shared" si="53"/>
        <v>TIMBO MAMOU COMMUNE</v>
      </c>
      <c r="BP2223" s="108">
        <v>55</v>
      </c>
    </row>
    <row r="2224" spans="65:68" x14ac:dyDescent="0.2">
      <c r="BM2224" s="95" t="s">
        <v>162</v>
      </c>
      <c r="BN2224" s="95" t="s">
        <v>155</v>
      </c>
      <c r="BO2224" s="86" t="str">
        <f t="shared" si="53"/>
        <v>TIMBO KONKOURE</v>
      </c>
      <c r="BP2224" s="108">
        <v>83</v>
      </c>
    </row>
    <row r="2225" spans="65:68" x14ac:dyDescent="0.2">
      <c r="BM2225" s="95" t="s">
        <v>162</v>
      </c>
      <c r="BN2225" s="95" t="s">
        <v>156</v>
      </c>
      <c r="BO2225" s="86" t="str">
        <f t="shared" si="53"/>
        <v>TIMBO SOYAH</v>
      </c>
      <c r="BP2225" s="108">
        <v>70</v>
      </c>
    </row>
    <row r="2226" spans="65:68" x14ac:dyDescent="0.2">
      <c r="BM2226" s="95" t="s">
        <v>162</v>
      </c>
      <c r="BN2226" s="95" t="s">
        <v>157</v>
      </c>
      <c r="BO2226" s="86" t="str">
        <f t="shared" si="53"/>
        <v>TIMBO DOUNET</v>
      </c>
      <c r="BP2226" s="108">
        <v>23</v>
      </c>
    </row>
    <row r="2227" spans="65:68" x14ac:dyDescent="0.2">
      <c r="BM2227" s="95" t="s">
        <v>162</v>
      </c>
      <c r="BN2227" s="95" t="s">
        <v>158</v>
      </c>
      <c r="BO2227" s="86" t="str">
        <f t="shared" si="53"/>
        <v>TIMBO TOLO</v>
      </c>
      <c r="BP2227" s="108">
        <v>79</v>
      </c>
    </row>
    <row r="2228" spans="65:68" x14ac:dyDescent="0.2">
      <c r="BM2228" s="95" t="s">
        <v>162</v>
      </c>
      <c r="BN2228" s="95" t="s">
        <v>159</v>
      </c>
      <c r="BO2228" s="86" t="str">
        <f t="shared" si="53"/>
        <v>TIMBO BOULIVEL</v>
      </c>
      <c r="BP2228" s="108">
        <v>95</v>
      </c>
    </row>
    <row r="2229" spans="65:68" x14ac:dyDescent="0.2">
      <c r="BM2229" s="95" t="s">
        <v>162</v>
      </c>
      <c r="BN2229" s="95" t="s">
        <v>160</v>
      </c>
      <c r="BO2229" s="86" t="str">
        <f t="shared" si="53"/>
        <v>TIMBO OURE KABA</v>
      </c>
      <c r="BP2229" s="108">
        <v>120</v>
      </c>
    </row>
    <row r="2230" spans="65:68" x14ac:dyDescent="0.2">
      <c r="BM2230" s="95" t="s">
        <v>162</v>
      </c>
      <c r="BN2230" s="95" t="s">
        <v>161</v>
      </c>
      <c r="BO2230" s="86" t="str">
        <f t="shared" si="53"/>
        <v>TIMBO POREDAKA</v>
      </c>
      <c r="BP2230" s="108">
        <v>110</v>
      </c>
    </row>
    <row r="2231" spans="65:68" x14ac:dyDescent="0.2">
      <c r="BM2231" s="95" t="s">
        <v>162</v>
      </c>
      <c r="BN2231" s="95" t="s">
        <v>162</v>
      </c>
      <c r="BO2231" s="86" t="str">
        <f t="shared" si="53"/>
        <v>TIMBO TIMBO</v>
      </c>
      <c r="BP2231" s="104">
        <v>0</v>
      </c>
    </row>
    <row r="2232" spans="65:68" x14ac:dyDescent="0.2">
      <c r="BM2232" s="95" t="s">
        <v>162</v>
      </c>
      <c r="BN2232" s="95" t="s">
        <v>163</v>
      </c>
      <c r="BO2232" s="86" t="str">
        <f t="shared" si="53"/>
        <v>TIMBO NIAGARA</v>
      </c>
      <c r="BP2232" s="108">
        <v>28</v>
      </c>
    </row>
    <row r="2233" spans="65:68" x14ac:dyDescent="0.2">
      <c r="BM2233" s="95" t="s">
        <v>162</v>
      </c>
      <c r="BN2233" s="95" t="s">
        <v>164</v>
      </c>
      <c r="BO2233" s="86" t="str">
        <f t="shared" si="53"/>
        <v>TIMBO GONGORET</v>
      </c>
      <c r="BP2233" s="108">
        <v>30</v>
      </c>
    </row>
    <row r="2234" spans="65:68" x14ac:dyDescent="0.2">
      <c r="BM2234" s="95" t="s">
        <v>162</v>
      </c>
      <c r="BN2234" s="95" t="s">
        <v>165</v>
      </c>
      <c r="BO2234" s="86" t="str">
        <f t="shared" si="53"/>
        <v>TIMBO SARAMOUSSAYA</v>
      </c>
      <c r="BP2234" s="108">
        <v>33</v>
      </c>
    </row>
    <row r="2235" spans="65:68" x14ac:dyDescent="0.2">
      <c r="BM2235" s="95" t="s">
        <v>162</v>
      </c>
      <c r="BN2235" s="95" t="s">
        <v>166</v>
      </c>
      <c r="BO2235" s="86" t="str">
        <f t="shared" si="53"/>
        <v>TIMBO TEGUEREYA</v>
      </c>
      <c r="BP2235" s="108">
        <v>117</v>
      </c>
    </row>
    <row r="2236" spans="65:68" x14ac:dyDescent="0.2">
      <c r="BM2236" s="95" t="s">
        <v>162</v>
      </c>
      <c r="BN2236" s="95" t="s">
        <v>167</v>
      </c>
      <c r="BO2236" s="86" t="str">
        <f t="shared" si="53"/>
        <v>TIMBO KEGNEKO</v>
      </c>
      <c r="BP2236" s="108">
        <v>46</v>
      </c>
    </row>
    <row r="2237" spans="65:68" x14ac:dyDescent="0.2">
      <c r="BM2237" s="95" t="s">
        <v>174</v>
      </c>
      <c r="BN2237" s="95" t="s">
        <v>412</v>
      </c>
      <c r="BO2237" s="86" t="str">
        <f t="shared" si="53"/>
        <v>MAFARA DALABA COMMUNE</v>
      </c>
      <c r="BP2237" s="108">
        <v>60</v>
      </c>
    </row>
    <row r="2238" spans="65:68" x14ac:dyDescent="0.2">
      <c r="BM2238" s="95" t="s">
        <v>174</v>
      </c>
      <c r="BN2238" s="95" t="s">
        <v>169</v>
      </c>
      <c r="BO2238" s="86" t="str">
        <f t="shared" si="53"/>
        <v>MAFARA BODIE</v>
      </c>
      <c r="BP2238" s="108">
        <v>60</v>
      </c>
    </row>
    <row r="2239" spans="65:68" x14ac:dyDescent="0.2">
      <c r="BM2239" s="95" t="s">
        <v>174</v>
      </c>
      <c r="BN2239" s="95" t="s">
        <v>170</v>
      </c>
      <c r="BO2239" s="86" t="str">
        <f t="shared" si="53"/>
        <v>MAFARA DITINN</v>
      </c>
      <c r="BP2239" s="108">
        <v>28</v>
      </c>
    </row>
    <row r="2240" spans="65:68" x14ac:dyDescent="0.2">
      <c r="BM2240" s="95" t="s">
        <v>174</v>
      </c>
      <c r="BN2240" s="95" t="s">
        <v>171</v>
      </c>
      <c r="BO2240" s="86" t="str">
        <f t="shared" si="53"/>
        <v>MAFARA KALA</v>
      </c>
      <c r="BP2240" s="108">
        <v>50</v>
      </c>
    </row>
    <row r="2241" spans="65:68" x14ac:dyDescent="0.2">
      <c r="BM2241" s="95" t="s">
        <v>174</v>
      </c>
      <c r="BN2241" s="95" t="s">
        <v>172</v>
      </c>
      <c r="BO2241" s="86" t="str">
        <f t="shared" si="53"/>
        <v>MAFARA KANKALABE</v>
      </c>
      <c r="BP2241" s="108">
        <v>78</v>
      </c>
    </row>
    <row r="2242" spans="65:68" x14ac:dyDescent="0.2">
      <c r="BM2242" s="95" t="s">
        <v>174</v>
      </c>
      <c r="BN2242" s="95" t="s">
        <v>149</v>
      </c>
      <c r="BO2242" s="86" t="str">
        <f t="shared" ref="BO2242:BO2305" si="54">CONCATENATE(BM2242," ",BN2242)</f>
        <v>MAFARA KOBA</v>
      </c>
      <c r="BP2242" s="108">
        <v>77</v>
      </c>
    </row>
    <row r="2243" spans="65:68" x14ac:dyDescent="0.2">
      <c r="BM2243" s="95" t="s">
        <v>174</v>
      </c>
      <c r="BN2243" s="95" t="s">
        <v>173</v>
      </c>
      <c r="BO2243" s="86" t="str">
        <f t="shared" si="54"/>
        <v>MAFARA KEBALY</v>
      </c>
      <c r="BP2243" s="108">
        <v>38</v>
      </c>
    </row>
    <row r="2244" spans="65:68" x14ac:dyDescent="0.2">
      <c r="BM2244" s="95" t="s">
        <v>174</v>
      </c>
      <c r="BN2244" s="95" t="s">
        <v>174</v>
      </c>
      <c r="BO2244" s="86" t="str">
        <f t="shared" si="54"/>
        <v>MAFARA MAFARA</v>
      </c>
      <c r="BP2244" s="104">
        <v>0</v>
      </c>
    </row>
    <row r="2245" spans="65:68" x14ac:dyDescent="0.2">
      <c r="BM2245" s="95" t="s">
        <v>174</v>
      </c>
      <c r="BN2245" s="95" t="s">
        <v>175</v>
      </c>
      <c r="BO2245" s="86" t="str">
        <f t="shared" si="54"/>
        <v>MAFARA MITTY</v>
      </c>
      <c r="BP2245" s="108">
        <v>80</v>
      </c>
    </row>
    <row r="2246" spans="65:68" x14ac:dyDescent="0.2">
      <c r="BM2246" s="95" t="s">
        <v>174</v>
      </c>
      <c r="BN2246" s="95" t="s">
        <v>176</v>
      </c>
      <c r="BO2246" s="86" t="str">
        <f t="shared" si="54"/>
        <v>MAFARA MOMBEYA</v>
      </c>
      <c r="BP2246" s="108">
        <v>94</v>
      </c>
    </row>
    <row r="2247" spans="65:68" x14ac:dyDescent="0.2">
      <c r="BM2247" s="95" t="s">
        <v>161</v>
      </c>
      <c r="BN2247" s="95" t="s">
        <v>411</v>
      </c>
      <c r="BO2247" s="86" t="str">
        <f t="shared" si="54"/>
        <v>POREDAKA MAMOU COMMUNE</v>
      </c>
      <c r="BP2247" s="108">
        <v>55</v>
      </c>
    </row>
    <row r="2248" spans="65:68" x14ac:dyDescent="0.2">
      <c r="BM2248" s="95" t="s">
        <v>161</v>
      </c>
      <c r="BN2248" s="95" t="s">
        <v>155</v>
      </c>
      <c r="BO2248" s="86" t="str">
        <f t="shared" si="54"/>
        <v>POREDAKA KONKOURE</v>
      </c>
      <c r="BP2248" s="108">
        <v>83</v>
      </c>
    </row>
    <row r="2249" spans="65:68" x14ac:dyDescent="0.2">
      <c r="BM2249" s="95" t="s">
        <v>161</v>
      </c>
      <c r="BN2249" s="95" t="s">
        <v>156</v>
      </c>
      <c r="BO2249" s="86" t="str">
        <f t="shared" si="54"/>
        <v>POREDAKA SOYAH</v>
      </c>
      <c r="BP2249" s="108">
        <v>70</v>
      </c>
    </row>
    <row r="2250" spans="65:68" x14ac:dyDescent="0.2">
      <c r="BM2250" s="95" t="s">
        <v>161</v>
      </c>
      <c r="BN2250" s="95" t="s">
        <v>157</v>
      </c>
      <c r="BO2250" s="86" t="str">
        <f t="shared" si="54"/>
        <v>POREDAKA DOUNET</v>
      </c>
      <c r="BP2250" s="108">
        <v>87</v>
      </c>
    </row>
    <row r="2251" spans="65:68" x14ac:dyDescent="0.2">
      <c r="BM2251" s="95" t="s">
        <v>161</v>
      </c>
      <c r="BN2251" s="95" t="s">
        <v>158</v>
      </c>
      <c r="BO2251" s="86" t="str">
        <f t="shared" si="54"/>
        <v>POREDAKA TOLO</v>
      </c>
      <c r="BP2251" s="108">
        <v>31</v>
      </c>
    </row>
    <row r="2252" spans="65:68" x14ac:dyDescent="0.2">
      <c r="BM2252" s="95" t="s">
        <v>161</v>
      </c>
      <c r="BN2252" s="95" t="s">
        <v>159</v>
      </c>
      <c r="BO2252" s="86" t="str">
        <f t="shared" si="54"/>
        <v>POREDAKA BOULIVEL</v>
      </c>
      <c r="BP2252" s="108">
        <v>27</v>
      </c>
    </row>
    <row r="2253" spans="65:68" x14ac:dyDescent="0.2">
      <c r="BM2253" s="95" t="s">
        <v>161</v>
      </c>
      <c r="BN2253" s="95" t="s">
        <v>160</v>
      </c>
      <c r="BO2253" s="86" t="str">
        <f t="shared" si="54"/>
        <v>POREDAKA OURE KABA</v>
      </c>
      <c r="BP2253" s="108">
        <v>120</v>
      </c>
    </row>
    <row r="2254" spans="65:68" x14ac:dyDescent="0.2">
      <c r="BM2254" s="95" t="s">
        <v>161</v>
      </c>
      <c r="BN2254" s="95" t="s">
        <v>161</v>
      </c>
      <c r="BO2254" s="86" t="str">
        <f t="shared" si="54"/>
        <v>POREDAKA POREDAKA</v>
      </c>
      <c r="BP2254" s="104">
        <v>0</v>
      </c>
    </row>
    <row r="2255" spans="65:68" x14ac:dyDescent="0.2">
      <c r="BM2255" s="95" t="s">
        <v>161</v>
      </c>
      <c r="BN2255" s="95" t="s">
        <v>162</v>
      </c>
      <c r="BO2255" s="86" t="str">
        <f t="shared" si="54"/>
        <v>POREDAKA TIMBO</v>
      </c>
      <c r="BP2255" s="108">
        <v>110</v>
      </c>
    </row>
    <row r="2256" spans="65:68" x14ac:dyDescent="0.2">
      <c r="BM2256" s="95" t="s">
        <v>161</v>
      </c>
      <c r="BN2256" s="95" t="s">
        <v>163</v>
      </c>
      <c r="BO2256" s="86" t="str">
        <f t="shared" si="54"/>
        <v>POREDAKA NIAGARA</v>
      </c>
      <c r="BP2256" s="108">
        <v>138</v>
      </c>
    </row>
    <row r="2257" spans="65:68" x14ac:dyDescent="0.2">
      <c r="BM2257" s="95" t="s">
        <v>161</v>
      </c>
      <c r="BN2257" s="95" t="s">
        <v>164</v>
      </c>
      <c r="BO2257" s="86" t="str">
        <f t="shared" si="54"/>
        <v>POREDAKA GONGORET</v>
      </c>
      <c r="BP2257" s="108">
        <v>18</v>
      </c>
    </row>
    <row r="2258" spans="65:68" x14ac:dyDescent="0.2">
      <c r="BM2258" s="95" t="s">
        <v>161</v>
      </c>
      <c r="BN2258" s="95" t="s">
        <v>165</v>
      </c>
      <c r="BO2258" s="86" t="str">
        <f t="shared" si="54"/>
        <v>POREDAKA SARAMOUSSAYA</v>
      </c>
      <c r="BP2258" s="108">
        <v>140</v>
      </c>
    </row>
    <row r="2259" spans="65:68" x14ac:dyDescent="0.2">
      <c r="BM2259" s="95" t="s">
        <v>161</v>
      </c>
      <c r="BN2259" s="95" t="s">
        <v>166</v>
      </c>
      <c r="BO2259" s="86" t="str">
        <f t="shared" si="54"/>
        <v>POREDAKA TEGUEREYA</v>
      </c>
      <c r="BP2259" s="108">
        <v>187</v>
      </c>
    </row>
    <row r="2260" spans="65:68" x14ac:dyDescent="0.2">
      <c r="BM2260" s="95" t="s">
        <v>161</v>
      </c>
      <c r="BN2260" s="95" t="s">
        <v>167</v>
      </c>
      <c r="BO2260" s="86" t="str">
        <f t="shared" si="54"/>
        <v>POREDAKA KEGNEKO</v>
      </c>
      <c r="BP2260" s="108">
        <v>110</v>
      </c>
    </row>
    <row r="2261" spans="65:68" x14ac:dyDescent="0.2">
      <c r="BM2261" s="95" t="s">
        <v>160</v>
      </c>
      <c r="BN2261" s="95" t="s">
        <v>411</v>
      </c>
      <c r="BO2261" s="86" t="str">
        <f t="shared" si="54"/>
        <v>OURE KABA MAMOU COMMUNE</v>
      </c>
      <c r="BP2261" s="108">
        <v>65</v>
      </c>
    </row>
    <row r="2262" spans="65:68" x14ac:dyDescent="0.2">
      <c r="BM2262" s="95" t="s">
        <v>160</v>
      </c>
      <c r="BN2262" s="95" t="s">
        <v>155</v>
      </c>
      <c r="BO2262" s="86" t="str">
        <f t="shared" si="54"/>
        <v>OURE KABA KONKOURE</v>
      </c>
      <c r="BP2262" s="108">
        <v>93</v>
      </c>
    </row>
    <row r="2263" spans="65:68" x14ac:dyDescent="0.2">
      <c r="BM2263" s="95" t="s">
        <v>160</v>
      </c>
      <c r="BN2263" s="95" t="s">
        <v>156</v>
      </c>
      <c r="BO2263" s="86" t="str">
        <f t="shared" si="54"/>
        <v>OURE KABA SOYAH</v>
      </c>
      <c r="BP2263" s="108">
        <v>50</v>
      </c>
    </row>
    <row r="2264" spans="65:68" x14ac:dyDescent="0.2">
      <c r="BM2264" s="95" t="s">
        <v>160</v>
      </c>
      <c r="BN2264" s="95" t="s">
        <v>157</v>
      </c>
      <c r="BO2264" s="86" t="str">
        <f t="shared" si="54"/>
        <v>OURE KABA DOUNET</v>
      </c>
      <c r="BP2264" s="108">
        <v>97</v>
      </c>
    </row>
    <row r="2265" spans="65:68" x14ac:dyDescent="0.2">
      <c r="BM2265" s="95" t="s">
        <v>160</v>
      </c>
      <c r="BN2265" s="95" t="s">
        <v>158</v>
      </c>
      <c r="BO2265" s="86" t="str">
        <f t="shared" si="54"/>
        <v>OURE KABA TOLO</v>
      </c>
      <c r="BP2265" s="108">
        <v>89</v>
      </c>
    </row>
    <row r="2266" spans="65:68" x14ac:dyDescent="0.2">
      <c r="BM2266" s="95" t="s">
        <v>160</v>
      </c>
      <c r="BN2266" s="95" t="s">
        <v>159</v>
      </c>
      <c r="BO2266" s="86" t="str">
        <f t="shared" si="54"/>
        <v>OURE KABA BOULIVEL</v>
      </c>
      <c r="BP2266" s="108">
        <v>105</v>
      </c>
    </row>
    <row r="2267" spans="65:68" x14ac:dyDescent="0.2">
      <c r="BM2267" s="95" t="s">
        <v>160</v>
      </c>
      <c r="BN2267" s="95" t="s">
        <v>160</v>
      </c>
      <c r="BO2267" s="86" t="str">
        <f t="shared" si="54"/>
        <v>OURE KABA OURE KABA</v>
      </c>
      <c r="BP2267" s="104">
        <v>0</v>
      </c>
    </row>
    <row r="2268" spans="65:68" x14ac:dyDescent="0.2">
      <c r="BM2268" s="95" t="s">
        <v>160</v>
      </c>
      <c r="BN2268" s="95" t="s">
        <v>161</v>
      </c>
      <c r="BO2268" s="86" t="str">
        <f t="shared" si="54"/>
        <v>OURE KABA POREDAKA</v>
      </c>
      <c r="BP2268" s="108">
        <v>120</v>
      </c>
    </row>
    <row r="2269" spans="65:68" x14ac:dyDescent="0.2">
      <c r="BM2269" s="95" t="s">
        <v>160</v>
      </c>
      <c r="BN2269" s="95" t="s">
        <v>162</v>
      </c>
      <c r="BO2269" s="86" t="str">
        <f t="shared" si="54"/>
        <v>OURE KABA TIMBO</v>
      </c>
      <c r="BP2269" s="108">
        <v>120</v>
      </c>
    </row>
    <row r="2270" spans="65:68" x14ac:dyDescent="0.2">
      <c r="BM2270" s="95" t="s">
        <v>160</v>
      </c>
      <c r="BN2270" s="95" t="s">
        <v>163</v>
      </c>
      <c r="BO2270" s="86" t="str">
        <f t="shared" si="54"/>
        <v>OURE KABA NIAGARA</v>
      </c>
      <c r="BP2270" s="108">
        <v>148</v>
      </c>
    </row>
    <row r="2271" spans="65:68" x14ac:dyDescent="0.2">
      <c r="BM2271" s="95" t="s">
        <v>160</v>
      </c>
      <c r="BN2271" s="95" t="s">
        <v>164</v>
      </c>
      <c r="BO2271" s="86" t="str">
        <f t="shared" si="54"/>
        <v>OURE KABA GONGORET</v>
      </c>
      <c r="BP2271" s="108">
        <v>138</v>
      </c>
    </row>
    <row r="2272" spans="65:68" x14ac:dyDescent="0.2">
      <c r="BM2272" s="95" t="s">
        <v>160</v>
      </c>
      <c r="BN2272" s="95" t="s">
        <v>165</v>
      </c>
      <c r="BO2272" s="86" t="str">
        <f t="shared" si="54"/>
        <v>OURE KABA SARAMOUSSAYA</v>
      </c>
      <c r="BP2272" s="108">
        <v>150</v>
      </c>
    </row>
    <row r="2273" spans="65:68" x14ac:dyDescent="0.2">
      <c r="BM2273" s="95" t="s">
        <v>160</v>
      </c>
      <c r="BN2273" s="95" t="s">
        <v>166</v>
      </c>
      <c r="BO2273" s="86" t="str">
        <f t="shared" si="54"/>
        <v>OURE KABA TEGUEREYA</v>
      </c>
      <c r="BP2273" s="108">
        <v>197</v>
      </c>
    </row>
    <row r="2274" spans="65:68" x14ac:dyDescent="0.2">
      <c r="BM2274" s="95" t="s">
        <v>160</v>
      </c>
      <c r="BN2274" s="95" t="s">
        <v>167</v>
      </c>
      <c r="BO2274" s="86" t="str">
        <f t="shared" si="54"/>
        <v>OURE KABA KEGNEKO</v>
      </c>
      <c r="BP2274" s="108">
        <v>120</v>
      </c>
    </row>
    <row r="2275" spans="65:68" x14ac:dyDescent="0.2">
      <c r="BM2275" s="95" t="s">
        <v>173</v>
      </c>
      <c r="BN2275" s="95" t="s">
        <v>412</v>
      </c>
      <c r="BO2275" s="86" t="str">
        <f t="shared" si="54"/>
        <v>KEBALY DALABA COMMUNE</v>
      </c>
      <c r="BP2275" s="108">
        <v>42</v>
      </c>
    </row>
    <row r="2276" spans="65:68" x14ac:dyDescent="0.2">
      <c r="BM2276" s="95" t="s">
        <v>173</v>
      </c>
      <c r="BN2276" s="95" t="s">
        <v>169</v>
      </c>
      <c r="BO2276" s="86" t="str">
        <f t="shared" si="54"/>
        <v>KEBALY BODIE</v>
      </c>
      <c r="BP2276" s="108">
        <v>22</v>
      </c>
    </row>
    <row r="2277" spans="65:68" x14ac:dyDescent="0.2">
      <c r="BM2277" s="95" t="s">
        <v>173</v>
      </c>
      <c r="BN2277" s="95" t="s">
        <v>170</v>
      </c>
      <c r="BO2277" s="86" t="str">
        <f t="shared" si="54"/>
        <v>KEBALY DITINN</v>
      </c>
      <c r="BP2277" s="108">
        <v>10</v>
      </c>
    </row>
    <row r="2278" spans="65:68" x14ac:dyDescent="0.2">
      <c r="BM2278" s="95" t="s">
        <v>173</v>
      </c>
      <c r="BN2278" s="95" t="s">
        <v>171</v>
      </c>
      <c r="BO2278" s="86" t="str">
        <f t="shared" si="54"/>
        <v>KEBALY KALA</v>
      </c>
      <c r="BP2278" s="108">
        <v>32</v>
      </c>
    </row>
    <row r="2279" spans="65:68" x14ac:dyDescent="0.2">
      <c r="BM2279" s="95" t="s">
        <v>173</v>
      </c>
      <c r="BN2279" s="95" t="s">
        <v>172</v>
      </c>
      <c r="BO2279" s="86" t="str">
        <f t="shared" si="54"/>
        <v>KEBALY KANKALABE</v>
      </c>
      <c r="BP2279" s="108">
        <v>40</v>
      </c>
    </row>
    <row r="2280" spans="65:68" x14ac:dyDescent="0.2">
      <c r="BM2280" s="95" t="s">
        <v>173</v>
      </c>
      <c r="BN2280" s="95" t="s">
        <v>149</v>
      </c>
      <c r="BO2280" s="86" t="str">
        <f t="shared" si="54"/>
        <v>KEBALY KOBA</v>
      </c>
      <c r="BP2280" s="108">
        <v>59</v>
      </c>
    </row>
    <row r="2281" spans="65:68" x14ac:dyDescent="0.2">
      <c r="BM2281" s="95" t="s">
        <v>173</v>
      </c>
      <c r="BN2281" s="95" t="s">
        <v>173</v>
      </c>
      <c r="BO2281" s="86" t="str">
        <f t="shared" si="54"/>
        <v>KEBALY KEBALY</v>
      </c>
      <c r="BP2281" s="104">
        <v>0</v>
      </c>
    </row>
    <row r="2282" spans="65:68" x14ac:dyDescent="0.2">
      <c r="BM2282" s="95" t="s">
        <v>173</v>
      </c>
      <c r="BN2282" s="95" t="s">
        <v>174</v>
      </c>
      <c r="BO2282" s="86" t="str">
        <f t="shared" si="54"/>
        <v>KEBALY MAFARA</v>
      </c>
      <c r="BP2282" s="108">
        <v>38</v>
      </c>
    </row>
    <row r="2283" spans="65:68" x14ac:dyDescent="0.2">
      <c r="BM2283" s="95" t="s">
        <v>173</v>
      </c>
      <c r="BN2283" s="95" t="s">
        <v>175</v>
      </c>
      <c r="BO2283" s="86" t="str">
        <f t="shared" si="54"/>
        <v>KEBALY MITTY</v>
      </c>
      <c r="BP2283" s="108">
        <v>62</v>
      </c>
    </row>
    <row r="2284" spans="65:68" x14ac:dyDescent="0.2">
      <c r="BM2284" s="95" t="s">
        <v>173</v>
      </c>
      <c r="BN2284" s="95" t="s">
        <v>176</v>
      </c>
      <c r="BO2284" s="86" t="str">
        <f t="shared" si="54"/>
        <v>KEBALY MOMBEYA</v>
      </c>
      <c r="BP2284" s="108">
        <v>56</v>
      </c>
    </row>
    <row r="2285" spans="65:68" x14ac:dyDescent="0.2">
      <c r="BM2285" s="95" t="s">
        <v>159</v>
      </c>
      <c r="BN2285" s="95" t="s">
        <v>411</v>
      </c>
      <c r="BO2285" s="86" t="str">
        <f t="shared" si="54"/>
        <v>BOULIVEL MAMOU COMMUNE</v>
      </c>
      <c r="BP2285" s="108">
        <v>40</v>
      </c>
    </row>
    <row r="2286" spans="65:68" x14ac:dyDescent="0.2">
      <c r="BM2286" s="95" t="s">
        <v>159</v>
      </c>
      <c r="BN2286" s="95" t="s">
        <v>155</v>
      </c>
      <c r="BO2286" s="86" t="str">
        <f t="shared" si="54"/>
        <v>BOULIVEL KONKOURE</v>
      </c>
      <c r="BP2286" s="108">
        <v>68</v>
      </c>
    </row>
    <row r="2287" spans="65:68" x14ac:dyDescent="0.2">
      <c r="BM2287" s="95" t="s">
        <v>159</v>
      </c>
      <c r="BN2287" s="95" t="s">
        <v>156</v>
      </c>
      <c r="BO2287" s="86" t="str">
        <f t="shared" si="54"/>
        <v>BOULIVEL SOYAH</v>
      </c>
      <c r="BP2287" s="108">
        <v>55</v>
      </c>
    </row>
    <row r="2288" spans="65:68" x14ac:dyDescent="0.2">
      <c r="BM2288" s="95" t="s">
        <v>159</v>
      </c>
      <c r="BN2288" s="95" t="s">
        <v>157</v>
      </c>
      <c r="BO2288" s="86" t="str">
        <f t="shared" si="54"/>
        <v>BOULIVEL DOUNET</v>
      </c>
      <c r="BP2288" s="108">
        <v>72</v>
      </c>
    </row>
    <row r="2289" spans="65:68" x14ac:dyDescent="0.2">
      <c r="BM2289" s="95" t="s">
        <v>159</v>
      </c>
      <c r="BN2289" s="95" t="s">
        <v>158</v>
      </c>
      <c r="BO2289" s="86" t="str">
        <f t="shared" si="54"/>
        <v>BOULIVEL TOLO</v>
      </c>
      <c r="BP2289" s="108">
        <v>64</v>
      </c>
    </row>
    <row r="2290" spans="65:68" x14ac:dyDescent="0.2">
      <c r="BM2290" s="95" t="s">
        <v>159</v>
      </c>
      <c r="BN2290" s="95" t="s">
        <v>159</v>
      </c>
      <c r="BO2290" s="86" t="str">
        <f t="shared" si="54"/>
        <v>BOULIVEL BOULIVEL</v>
      </c>
      <c r="BP2290" s="104">
        <v>0</v>
      </c>
    </row>
    <row r="2291" spans="65:68" x14ac:dyDescent="0.2">
      <c r="BM2291" s="95" t="s">
        <v>159</v>
      </c>
      <c r="BN2291" s="95" t="s">
        <v>160</v>
      </c>
      <c r="BO2291" s="86" t="str">
        <f t="shared" si="54"/>
        <v>BOULIVEL OURE KABA</v>
      </c>
      <c r="BP2291" s="108">
        <v>105</v>
      </c>
    </row>
    <row r="2292" spans="65:68" x14ac:dyDescent="0.2">
      <c r="BM2292" s="95" t="s">
        <v>159</v>
      </c>
      <c r="BN2292" s="95" t="s">
        <v>161</v>
      </c>
      <c r="BO2292" s="86" t="str">
        <f t="shared" si="54"/>
        <v>BOULIVEL POREDAKA</v>
      </c>
      <c r="BP2292" s="108">
        <v>27</v>
      </c>
    </row>
    <row r="2293" spans="65:68" x14ac:dyDescent="0.2">
      <c r="BM2293" s="95" t="s">
        <v>159</v>
      </c>
      <c r="BN2293" s="95" t="s">
        <v>162</v>
      </c>
      <c r="BO2293" s="86" t="str">
        <f t="shared" si="54"/>
        <v>BOULIVEL TIMBO</v>
      </c>
      <c r="BP2293" s="108">
        <v>95</v>
      </c>
    </row>
    <row r="2294" spans="65:68" x14ac:dyDescent="0.2">
      <c r="BM2294" s="95" t="s">
        <v>159</v>
      </c>
      <c r="BN2294" s="95" t="s">
        <v>163</v>
      </c>
      <c r="BO2294" s="86" t="str">
        <f t="shared" si="54"/>
        <v>BOULIVEL NIAGARA</v>
      </c>
      <c r="BP2294" s="108">
        <v>123</v>
      </c>
    </row>
    <row r="2295" spans="65:68" x14ac:dyDescent="0.2">
      <c r="BM2295" s="95" t="s">
        <v>159</v>
      </c>
      <c r="BN2295" s="95" t="s">
        <v>164</v>
      </c>
      <c r="BO2295" s="86" t="str">
        <f t="shared" si="54"/>
        <v>BOULIVEL GONGORET</v>
      </c>
      <c r="BP2295" s="108">
        <v>45</v>
      </c>
    </row>
    <row r="2296" spans="65:68" x14ac:dyDescent="0.2">
      <c r="BM2296" s="95" t="s">
        <v>159</v>
      </c>
      <c r="BN2296" s="95" t="s">
        <v>165</v>
      </c>
      <c r="BO2296" s="86" t="str">
        <f t="shared" si="54"/>
        <v>BOULIVEL SARAMOUSSAYA</v>
      </c>
      <c r="BP2296" s="108">
        <v>125</v>
      </c>
    </row>
    <row r="2297" spans="65:68" x14ac:dyDescent="0.2">
      <c r="BM2297" s="95" t="s">
        <v>159</v>
      </c>
      <c r="BN2297" s="95" t="s">
        <v>166</v>
      </c>
      <c r="BO2297" s="86" t="str">
        <f t="shared" si="54"/>
        <v>BOULIVEL TEGUEREYA</v>
      </c>
      <c r="BP2297" s="108">
        <v>172</v>
      </c>
    </row>
    <row r="2298" spans="65:68" x14ac:dyDescent="0.2">
      <c r="BM2298" s="95" t="s">
        <v>159</v>
      </c>
      <c r="BN2298" s="95" t="s">
        <v>167</v>
      </c>
      <c r="BO2298" s="86" t="str">
        <f t="shared" si="54"/>
        <v>BOULIVEL KEGNEKO</v>
      </c>
      <c r="BP2298" s="108">
        <v>95</v>
      </c>
    </row>
    <row r="2299" spans="65:68" x14ac:dyDescent="0.2">
      <c r="BM2299" s="95" t="s">
        <v>184</v>
      </c>
      <c r="BN2299" s="95" t="s">
        <v>413</v>
      </c>
      <c r="BO2299" s="86" t="str">
        <f t="shared" si="54"/>
        <v>GONGORE PITA COMMUNE</v>
      </c>
      <c r="BP2299" s="108">
        <v>40</v>
      </c>
    </row>
    <row r="2300" spans="65:68" x14ac:dyDescent="0.2">
      <c r="BM2300" s="95" t="s">
        <v>184</v>
      </c>
      <c r="BN2300" s="95" t="s">
        <v>178</v>
      </c>
      <c r="BO2300" s="86" t="str">
        <f t="shared" si="54"/>
        <v>GONGORE SINTALY</v>
      </c>
      <c r="BP2300" s="108">
        <v>45</v>
      </c>
    </row>
    <row r="2301" spans="65:68" x14ac:dyDescent="0.2">
      <c r="BM2301" s="95" t="s">
        <v>184</v>
      </c>
      <c r="BN2301" s="95" t="s">
        <v>179</v>
      </c>
      <c r="BO2301" s="86" t="str">
        <f t="shared" si="54"/>
        <v>GONGORE BROWAL TAPPE</v>
      </c>
      <c r="BP2301" s="108">
        <v>31</v>
      </c>
    </row>
    <row r="2302" spans="65:68" x14ac:dyDescent="0.2">
      <c r="BM2302" s="95" t="s">
        <v>184</v>
      </c>
      <c r="BN2302" s="95" t="s">
        <v>180</v>
      </c>
      <c r="BO2302" s="86" t="str">
        <f t="shared" si="54"/>
        <v>GONGORE BANTIGNEL</v>
      </c>
      <c r="BP2302" s="108">
        <v>55</v>
      </c>
    </row>
    <row r="2303" spans="65:68" x14ac:dyDescent="0.2">
      <c r="BM2303" s="95" t="s">
        <v>184</v>
      </c>
      <c r="BN2303" s="95" t="s">
        <v>181</v>
      </c>
      <c r="BO2303" s="86" t="str">
        <f t="shared" si="54"/>
        <v>GONGORE TIMBI TOUNI</v>
      </c>
      <c r="BP2303" s="108">
        <v>62</v>
      </c>
    </row>
    <row r="2304" spans="65:68" x14ac:dyDescent="0.2">
      <c r="BM2304" s="95" t="s">
        <v>184</v>
      </c>
      <c r="BN2304" s="95" t="s">
        <v>182</v>
      </c>
      <c r="BO2304" s="86" t="str">
        <f t="shared" si="54"/>
        <v>GONGORE MACI</v>
      </c>
      <c r="BP2304" s="108">
        <v>37</v>
      </c>
    </row>
    <row r="2305" spans="65:68" x14ac:dyDescent="0.2">
      <c r="BM2305" s="95" t="s">
        <v>184</v>
      </c>
      <c r="BN2305" s="95" t="s">
        <v>183</v>
      </c>
      <c r="BO2305" s="86" t="str">
        <f t="shared" si="54"/>
        <v>GONGORE TIMBI MADINA</v>
      </c>
      <c r="BP2305" s="108">
        <v>70</v>
      </c>
    </row>
    <row r="2306" spans="65:68" x14ac:dyDescent="0.2">
      <c r="BM2306" s="95" t="s">
        <v>184</v>
      </c>
      <c r="BN2306" s="95" t="s">
        <v>184</v>
      </c>
      <c r="BO2306" s="86" t="str">
        <f t="shared" ref="BO2306:BO2369" si="55">CONCATENATE(BM2306," ",BN2306)</f>
        <v>GONGORE GONGORE</v>
      </c>
      <c r="BP2306" s="104">
        <v>0</v>
      </c>
    </row>
    <row r="2307" spans="65:68" x14ac:dyDescent="0.2">
      <c r="BM2307" s="95" t="s">
        <v>184</v>
      </c>
      <c r="BN2307" s="95" t="s">
        <v>185</v>
      </c>
      <c r="BO2307" s="86" t="str">
        <f t="shared" si="55"/>
        <v>GONGORE NINGUELANDE</v>
      </c>
      <c r="BP2307" s="108">
        <v>85</v>
      </c>
    </row>
    <row r="2308" spans="65:68" x14ac:dyDescent="0.2">
      <c r="BM2308" s="95" t="s">
        <v>184</v>
      </c>
      <c r="BN2308" s="95" t="s">
        <v>186</v>
      </c>
      <c r="BO2308" s="86" t="str">
        <f t="shared" si="55"/>
        <v>GONGORE DONGHOL TOUMA</v>
      </c>
      <c r="BP2308" s="108">
        <v>105</v>
      </c>
    </row>
    <row r="2309" spans="65:68" x14ac:dyDescent="0.2">
      <c r="BM2309" s="95" t="s">
        <v>184</v>
      </c>
      <c r="BN2309" s="95" t="s">
        <v>187</v>
      </c>
      <c r="BO2309" s="86" t="str">
        <f t="shared" si="55"/>
        <v>GONGORE LEY MIRO</v>
      </c>
      <c r="BP2309" s="108">
        <v>140</v>
      </c>
    </row>
    <row r="2310" spans="65:68" x14ac:dyDescent="0.2">
      <c r="BM2310" s="95" t="s">
        <v>184</v>
      </c>
      <c r="BN2310" s="95" t="s">
        <v>188</v>
      </c>
      <c r="BO2310" s="86" t="str">
        <f t="shared" si="55"/>
        <v>GONGORE SANGAREYAH</v>
      </c>
      <c r="BP2310" s="108">
        <v>190</v>
      </c>
    </row>
    <row r="2311" spans="65:68" x14ac:dyDescent="0.2">
      <c r="BM2311" s="95" t="s">
        <v>183</v>
      </c>
      <c r="BN2311" s="95" t="s">
        <v>413</v>
      </c>
      <c r="BO2311" s="86" t="str">
        <f t="shared" si="55"/>
        <v>TIMBI MADINA PITA COMMUNE</v>
      </c>
      <c r="BP2311" s="108">
        <v>30</v>
      </c>
    </row>
    <row r="2312" spans="65:68" x14ac:dyDescent="0.2">
      <c r="BM2312" s="95" t="s">
        <v>183</v>
      </c>
      <c r="BN2312" s="95" t="s">
        <v>178</v>
      </c>
      <c r="BO2312" s="86" t="str">
        <f t="shared" si="55"/>
        <v>TIMBI MADINA SINTALY</v>
      </c>
      <c r="BP2312" s="108">
        <v>25</v>
      </c>
    </row>
    <row r="2313" spans="65:68" x14ac:dyDescent="0.2">
      <c r="BM2313" s="95" t="s">
        <v>183</v>
      </c>
      <c r="BN2313" s="95" t="s">
        <v>179</v>
      </c>
      <c r="BO2313" s="86" t="str">
        <f t="shared" si="55"/>
        <v>TIMBI MADINA BROWAL TAPPE</v>
      </c>
      <c r="BP2313" s="108">
        <v>39</v>
      </c>
    </row>
    <row r="2314" spans="65:68" x14ac:dyDescent="0.2">
      <c r="BM2314" s="95" t="s">
        <v>183</v>
      </c>
      <c r="BN2314" s="95" t="s">
        <v>180</v>
      </c>
      <c r="BO2314" s="86" t="str">
        <f t="shared" si="55"/>
        <v>TIMBI MADINA BANTIGNEL</v>
      </c>
      <c r="BP2314" s="108">
        <v>45</v>
      </c>
    </row>
    <row r="2315" spans="65:68" x14ac:dyDescent="0.2">
      <c r="BM2315" s="95" t="s">
        <v>183</v>
      </c>
      <c r="BN2315" s="95" t="s">
        <v>181</v>
      </c>
      <c r="BO2315" s="86" t="str">
        <f t="shared" si="55"/>
        <v>TIMBI MADINA TIMBI TOUNI</v>
      </c>
      <c r="BP2315" s="108">
        <v>22</v>
      </c>
    </row>
    <row r="2316" spans="65:68" x14ac:dyDescent="0.2">
      <c r="BM2316" s="95" t="s">
        <v>183</v>
      </c>
      <c r="BN2316" s="95" t="s">
        <v>182</v>
      </c>
      <c r="BO2316" s="86" t="str">
        <f t="shared" si="55"/>
        <v>TIMBI MADINA MACI</v>
      </c>
      <c r="BP2316" s="108">
        <v>57</v>
      </c>
    </row>
    <row r="2317" spans="65:68" x14ac:dyDescent="0.2">
      <c r="BM2317" s="95" t="s">
        <v>183</v>
      </c>
      <c r="BN2317" s="95" t="s">
        <v>183</v>
      </c>
      <c r="BO2317" s="86" t="str">
        <f t="shared" si="55"/>
        <v>TIMBI MADINA TIMBI MADINA</v>
      </c>
      <c r="BP2317" s="104">
        <v>0</v>
      </c>
    </row>
    <row r="2318" spans="65:68" x14ac:dyDescent="0.2">
      <c r="BM2318" s="95" t="s">
        <v>183</v>
      </c>
      <c r="BN2318" s="95" t="s">
        <v>184</v>
      </c>
      <c r="BO2318" s="86" t="str">
        <f t="shared" si="55"/>
        <v>TIMBI MADINA GONGORE</v>
      </c>
      <c r="BP2318" s="108">
        <v>70</v>
      </c>
    </row>
    <row r="2319" spans="65:68" x14ac:dyDescent="0.2">
      <c r="BM2319" s="95" t="s">
        <v>183</v>
      </c>
      <c r="BN2319" s="95" t="s">
        <v>185</v>
      </c>
      <c r="BO2319" s="86" t="str">
        <f t="shared" si="55"/>
        <v>TIMBI MADINA NINGUELANDE</v>
      </c>
      <c r="BP2319" s="108">
        <v>15</v>
      </c>
    </row>
    <row r="2320" spans="65:68" x14ac:dyDescent="0.2">
      <c r="BM2320" s="95" t="s">
        <v>183</v>
      </c>
      <c r="BN2320" s="95" t="s">
        <v>186</v>
      </c>
      <c r="BO2320" s="86" t="str">
        <f t="shared" si="55"/>
        <v>TIMBI MADINA DONGHOL TOUMA</v>
      </c>
      <c r="BP2320" s="108">
        <v>65</v>
      </c>
    </row>
    <row r="2321" spans="65:68" x14ac:dyDescent="0.2">
      <c r="BM2321" s="95" t="s">
        <v>183</v>
      </c>
      <c r="BN2321" s="95" t="s">
        <v>187</v>
      </c>
      <c r="BO2321" s="86" t="str">
        <f t="shared" si="55"/>
        <v>TIMBI MADINA LEY MIRO</v>
      </c>
      <c r="BP2321" s="108">
        <v>100</v>
      </c>
    </row>
    <row r="2322" spans="65:68" x14ac:dyDescent="0.2">
      <c r="BM2322" s="95" t="s">
        <v>183</v>
      </c>
      <c r="BN2322" s="95" t="s">
        <v>188</v>
      </c>
      <c r="BO2322" s="86" t="str">
        <f t="shared" si="55"/>
        <v>TIMBI MADINA SANGAREYAH</v>
      </c>
      <c r="BP2322" s="108">
        <v>150</v>
      </c>
    </row>
    <row r="2323" spans="65:68" x14ac:dyDescent="0.2">
      <c r="BM2323" s="95" t="s">
        <v>182</v>
      </c>
      <c r="BN2323" s="95" t="s">
        <v>413</v>
      </c>
      <c r="BO2323" s="86" t="str">
        <f t="shared" si="55"/>
        <v>MACI PITA COMMUNE</v>
      </c>
      <c r="BP2323" s="108">
        <v>27</v>
      </c>
    </row>
    <row r="2324" spans="65:68" x14ac:dyDescent="0.2">
      <c r="BM2324" s="95" t="s">
        <v>182</v>
      </c>
      <c r="BN2324" s="95" t="s">
        <v>178</v>
      </c>
      <c r="BO2324" s="86" t="str">
        <f t="shared" si="55"/>
        <v>MACI SINTALY</v>
      </c>
      <c r="BP2324" s="108">
        <v>32</v>
      </c>
    </row>
    <row r="2325" spans="65:68" x14ac:dyDescent="0.2">
      <c r="BM2325" s="95" t="s">
        <v>182</v>
      </c>
      <c r="BN2325" s="95" t="s">
        <v>179</v>
      </c>
      <c r="BO2325" s="86" t="str">
        <f t="shared" si="55"/>
        <v>MACI BROWAL TAPPE</v>
      </c>
      <c r="BP2325" s="108">
        <v>18</v>
      </c>
    </row>
    <row r="2326" spans="65:68" x14ac:dyDescent="0.2">
      <c r="BM2326" s="95" t="s">
        <v>182</v>
      </c>
      <c r="BN2326" s="95" t="s">
        <v>180</v>
      </c>
      <c r="BO2326" s="86" t="str">
        <f t="shared" si="55"/>
        <v>MACI BANTIGNEL</v>
      </c>
      <c r="BP2326" s="108">
        <v>42</v>
      </c>
    </row>
    <row r="2327" spans="65:68" x14ac:dyDescent="0.2">
      <c r="BM2327" s="95" t="s">
        <v>182</v>
      </c>
      <c r="BN2327" s="95" t="s">
        <v>181</v>
      </c>
      <c r="BO2327" s="86" t="str">
        <f t="shared" si="55"/>
        <v>MACI TIMBI TOUNI</v>
      </c>
      <c r="BP2327" s="108">
        <v>49</v>
      </c>
    </row>
    <row r="2328" spans="65:68" x14ac:dyDescent="0.2">
      <c r="BM2328" s="95" t="s">
        <v>182</v>
      </c>
      <c r="BN2328" s="95" t="s">
        <v>182</v>
      </c>
      <c r="BO2328" s="86" t="str">
        <f t="shared" si="55"/>
        <v>MACI MACI</v>
      </c>
      <c r="BP2328" s="104">
        <v>0</v>
      </c>
    </row>
    <row r="2329" spans="65:68" x14ac:dyDescent="0.2">
      <c r="BM2329" s="95" t="s">
        <v>182</v>
      </c>
      <c r="BN2329" s="95" t="s">
        <v>183</v>
      </c>
      <c r="BO2329" s="86" t="str">
        <f t="shared" si="55"/>
        <v>MACI TIMBI MADINA</v>
      </c>
      <c r="BP2329" s="108">
        <v>57</v>
      </c>
    </row>
    <row r="2330" spans="65:68" x14ac:dyDescent="0.2">
      <c r="BM2330" s="95" t="s">
        <v>182</v>
      </c>
      <c r="BN2330" s="95" t="s">
        <v>184</v>
      </c>
      <c r="BO2330" s="86" t="str">
        <f t="shared" si="55"/>
        <v>MACI GONGORE</v>
      </c>
      <c r="BP2330" s="108">
        <v>37</v>
      </c>
    </row>
    <row r="2331" spans="65:68" x14ac:dyDescent="0.2">
      <c r="BM2331" s="95" t="s">
        <v>182</v>
      </c>
      <c r="BN2331" s="95" t="s">
        <v>185</v>
      </c>
      <c r="BO2331" s="86" t="str">
        <f t="shared" si="55"/>
        <v>MACI NINGUELANDE</v>
      </c>
      <c r="BP2331" s="108">
        <v>72</v>
      </c>
    </row>
    <row r="2332" spans="65:68" x14ac:dyDescent="0.2">
      <c r="BM2332" s="95" t="s">
        <v>182</v>
      </c>
      <c r="BN2332" s="95" t="s">
        <v>186</v>
      </c>
      <c r="BO2332" s="86" t="str">
        <f t="shared" si="55"/>
        <v>MACI DONGHOL TOUMA</v>
      </c>
      <c r="BP2332" s="108">
        <v>92</v>
      </c>
    </row>
    <row r="2333" spans="65:68" x14ac:dyDescent="0.2">
      <c r="BM2333" s="95" t="s">
        <v>182</v>
      </c>
      <c r="BN2333" s="95" t="s">
        <v>187</v>
      </c>
      <c r="BO2333" s="86" t="str">
        <f t="shared" si="55"/>
        <v>MACI LEY MIRO</v>
      </c>
      <c r="BP2333" s="108">
        <v>127</v>
      </c>
    </row>
    <row r="2334" spans="65:68" x14ac:dyDescent="0.2">
      <c r="BM2334" s="95" t="s">
        <v>182</v>
      </c>
      <c r="BN2334" s="95" t="s">
        <v>188</v>
      </c>
      <c r="BO2334" s="86" t="str">
        <f t="shared" si="55"/>
        <v>MACI SANGAREYAH</v>
      </c>
      <c r="BP2334" s="108">
        <v>177</v>
      </c>
    </row>
    <row r="2335" spans="65:68" x14ac:dyDescent="0.2">
      <c r="BM2335" s="95" t="s">
        <v>149</v>
      </c>
      <c r="BN2335" s="95" t="s">
        <v>412</v>
      </c>
      <c r="BO2335" s="86" t="str">
        <f t="shared" si="55"/>
        <v>KOBA DALABA COMMUNE</v>
      </c>
      <c r="BP2335" s="108">
        <v>17</v>
      </c>
    </row>
    <row r="2336" spans="65:68" x14ac:dyDescent="0.2">
      <c r="BM2336" s="95" t="s">
        <v>149</v>
      </c>
      <c r="BN2336" s="95" t="s">
        <v>169</v>
      </c>
      <c r="BO2336" s="86" t="str">
        <f t="shared" si="55"/>
        <v>KOBA BODIE</v>
      </c>
      <c r="BP2336" s="108">
        <v>81</v>
      </c>
    </row>
    <row r="2337" spans="65:68" x14ac:dyDescent="0.2">
      <c r="BM2337" s="95" t="s">
        <v>149</v>
      </c>
      <c r="BN2337" s="95" t="s">
        <v>170</v>
      </c>
      <c r="BO2337" s="86" t="str">
        <f t="shared" si="55"/>
        <v>KOBA DITINN</v>
      </c>
      <c r="BP2337" s="108">
        <v>49</v>
      </c>
    </row>
    <row r="2338" spans="65:68" x14ac:dyDescent="0.2">
      <c r="BM2338" s="95" t="s">
        <v>149</v>
      </c>
      <c r="BN2338" s="95" t="s">
        <v>171</v>
      </c>
      <c r="BO2338" s="86" t="str">
        <f t="shared" si="55"/>
        <v>KOBA KALA</v>
      </c>
      <c r="BP2338" s="108">
        <v>37</v>
      </c>
    </row>
    <row r="2339" spans="65:68" x14ac:dyDescent="0.2">
      <c r="BM2339" s="95" t="s">
        <v>149</v>
      </c>
      <c r="BN2339" s="95" t="s">
        <v>172</v>
      </c>
      <c r="BO2339" s="86" t="str">
        <f t="shared" si="55"/>
        <v>KOBA KANKALABE</v>
      </c>
      <c r="BP2339" s="108">
        <v>99</v>
      </c>
    </row>
    <row r="2340" spans="65:68" x14ac:dyDescent="0.2">
      <c r="BM2340" s="95" t="s">
        <v>149</v>
      </c>
      <c r="BN2340" s="95" t="s">
        <v>149</v>
      </c>
      <c r="BO2340" s="86" t="str">
        <f t="shared" si="55"/>
        <v>KOBA KOBA</v>
      </c>
      <c r="BP2340" s="104">
        <v>0</v>
      </c>
    </row>
    <row r="2341" spans="65:68" x14ac:dyDescent="0.2">
      <c r="BM2341" s="95" t="s">
        <v>149</v>
      </c>
      <c r="BN2341" s="95" t="s">
        <v>173</v>
      </c>
      <c r="BO2341" s="86" t="str">
        <f t="shared" si="55"/>
        <v>KOBA KEBALY</v>
      </c>
      <c r="BP2341" s="108">
        <v>59</v>
      </c>
    </row>
    <row r="2342" spans="65:68" x14ac:dyDescent="0.2">
      <c r="BM2342" s="95" t="s">
        <v>149</v>
      </c>
      <c r="BN2342" s="95" t="s">
        <v>174</v>
      </c>
      <c r="BO2342" s="86" t="str">
        <f t="shared" si="55"/>
        <v>KOBA MAFARA</v>
      </c>
      <c r="BP2342" s="108">
        <v>77</v>
      </c>
    </row>
    <row r="2343" spans="65:68" x14ac:dyDescent="0.2">
      <c r="BM2343" s="95" t="s">
        <v>149</v>
      </c>
      <c r="BN2343" s="95" t="s">
        <v>175</v>
      </c>
      <c r="BO2343" s="86" t="str">
        <f t="shared" si="55"/>
        <v>KOBA MITTY</v>
      </c>
      <c r="BP2343" s="108">
        <v>37</v>
      </c>
    </row>
    <row r="2344" spans="65:68" x14ac:dyDescent="0.2">
      <c r="BM2344" s="95" t="s">
        <v>149</v>
      </c>
      <c r="BN2344" s="95" t="s">
        <v>176</v>
      </c>
      <c r="BO2344" s="86" t="str">
        <f t="shared" si="55"/>
        <v>KOBA MOMBEYA</v>
      </c>
      <c r="BP2344" s="108">
        <v>115</v>
      </c>
    </row>
    <row r="2345" spans="65:68" x14ac:dyDescent="0.2">
      <c r="BM2345" s="95" t="s">
        <v>181</v>
      </c>
      <c r="BN2345" s="95" t="s">
        <v>413</v>
      </c>
      <c r="BO2345" s="86" t="str">
        <f t="shared" si="55"/>
        <v>TIMBI TOUNI PITA COMMUNE</v>
      </c>
      <c r="BP2345" s="108">
        <v>22</v>
      </c>
    </row>
    <row r="2346" spans="65:68" x14ac:dyDescent="0.2">
      <c r="BM2346" s="95" t="s">
        <v>181</v>
      </c>
      <c r="BN2346" s="95" t="s">
        <v>178</v>
      </c>
      <c r="BO2346" s="86" t="str">
        <f t="shared" si="55"/>
        <v>TIMBI TOUNI SINTALY</v>
      </c>
      <c r="BP2346" s="108">
        <v>17</v>
      </c>
    </row>
    <row r="2347" spans="65:68" x14ac:dyDescent="0.2">
      <c r="BM2347" s="95" t="s">
        <v>181</v>
      </c>
      <c r="BN2347" s="95" t="s">
        <v>179</v>
      </c>
      <c r="BO2347" s="86" t="str">
        <f t="shared" si="55"/>
        <v>TIMBI TOUNI BROWAL TAPPE</v>
      </c>
      <c r="BP2347" s="108">
        <v>31</v>
      </c>
    </row>
    <row r="2348" spans="65:68" x14ac:dyDescent="0.2">
      <c r="BM2348" s="95" t="s">
        <v>181</v>
      </c>
      <c r="BN2348" s="95" t="s">
        <v>180</v>
      </c>
      <c r="BO2348" s="86" t="str">
        <f t="shared" si="55"/>
        <v>TIMBI TOUNI BANTIGNEL</v>
      </c>
      <c r="BP2348" s="108">
        <v>37</v>
      </c>
    </row>
    <row r="2349" spans="65:68" x14ac:dyDescent="0.2">
      <c r="BM2349" s="95" t="s">
        <v>181</v>
      </c>
      <c r="BN2349" s="95" t="s">
        <v>181</v>
      </c>
      <c r="BO2349" s="86" t="str">
        <f t="shared" si="55"/>
        <v>TIMBI TOUNI TIMBI TOUNI</v>
      </c>
      <c r="BP2349" s="104">
        <v>0</v>
      </c>
    </row>
    <row r="2350" spans="65:68" x14ac:dyDescent="0.2">
      <c r="BM2350" s="95" t="s">
        <v>181</v>
      </c>
      <c r="BN2350" s="95" t="s">
        <v>182</v>
      </c>
      <c r="BO2350" s="86" t="str">
        <f t="shared" si="55"/>
        <v>TIMBI TOUNI MACI</v>
      </c>
      <c r="BP2350" s="108">
        <v>49</v>
      </c>
    </row>
    <row r="2351" spans="65:68" x14ac:dyDescent="0.2">
      <c r="BM2351" s="95" t="s">
        <v>181</v>
      </c>
      <c r="BN2351" s="95" t="s">
        <v>183</v>
      </c>
      <c r="BO2351" s="86" t="str">
        <f t="shared" si="55"/>
        <v>TIMBI TOUNI TIMBI MADINA</v>
      </c>
      <c r="BP2351" s="108">
        <v>22</v>
      </c>
    </row>
    <row r="2352" spans="65:68" x14ac:dyDescent="0.2">
      <c r="BM2352" s="95" t="s">
        <v>181</v>
      </c>
      <c r="BN2352" s="95" t="s">
        <v>184</v>
      </c>
      <c r="BO2352" s="86" t="str">
        <f t="shared" si="55"/>
        <v>TIMBI TOUNI GONGORE</v>
      </c>
      <c r="BP2352" s="108">
        <v>62</v>
      </c>
    </row>
    <row r="2353" spans="65:68" x14ac:dyDescent="0.2">
      <c r="BM2353" s="95" t="s">
        <v>181</v>
      </c>
      <c r="BN2353" s="95" t="s">
        <v>185</v>
      </c>
      <c r="BO2353" s="86" t="str">
        <f t="shared" si="55"/>
        <v>TIMBI TOUNI NINGUELANDE</v>
      </c>
      <c r="BP2353" s="108">
        <v>37</v>
      </c>
    </row>
    <row r="2354" spans="65:68" x14ac:dyDescent="0.2">
      <c r="BM2354" s="95" t="s">
        <v>181</v>
      </c>
      <c r="BN2354" s="95" t="s">
        <v>186</v>
      </c>
      <c r="BO2354" s="86" t="str">
        <f t="shared" si="55"/>
        <v>TIMBI TOUNI DONGHOL TOUMA</v>
      </c>
      <c r="BP2354" s="108">
        <v>43</v>
      </c>
    </row>
    <row r="2355" spans="65:68" x14ac:dyDescent="0.2">
      <c r="BM2355" s="95" t="s">
        <v>181</v>
      </c>
      <c r="BN2355" s="95" t="s">
        <v>187</v>
      </c>
      <c r="BO2355" s="86" t="str">
        <f t="shared" si="55"/>
        <v>TIMBI TOUNI LEY MIRO</v>
      </c>
      <c r="BP2355" s="108">
        <v>78</v>
      </c>
    </row>
    <row r="2356" spans="65:68" x14ac:dyDescent="0.2">
      <c r="BM2356" s="95" t="s">
        <v>181</v>
      </c>
      <c r="BN2356" s="95" t="s">
        <v>188</v>
      </c>
      <c r="BO2356" s="86" t="str">
        <f t="shared" si="55"/>
        <v>TIMBI TOUNI SANGAREYAH</v>
      </c>
      <c r="BP2356" s="108">
        <v>128</v>
      </c>
    </row>
    <row r="2357" spans="65:68" x14ac:dyDescent="0.2">
      <c r="BM2357" s="95" t="s">
        <v>172</v>
      </c>
      <c r="BN2357" s="95" t="s">
        <v>412</v>
      </c>
      <c r="BO2357" s="86" t="str">
        <f t="shared" si="55"/>
        <v>KANKALABE DALABA COMMUNE</v>
      </c>
      <c r="BP2357" s="108">
        <v>82</v>
      </c>
    </row>
    <row r="2358" spans="65:68" x14ac:dyDescent="0.2">
      <c r="BM2358" s="95" t="s">
        <v>172</v>
      </c>
      <c r="BN2358" s="95" t="s">
        <v>169</v>
      </c>
      <c r="BO2358" s="86" t="str">
        <f t="shared" si="55"/>
        <v>KANKALABE BODIE</v>
      </c>
      <c r="BP2358" s="108">
        <v>18</v>
      </c>
    </row>
    <row r="2359" spans="65:68" x14ac:dyDescent="0.2">
      <c r="BM2359" s="95" t="s">
        <v>172</v>
      </c>
      <c r="BN2359" s="95" t="s">
        <v>170</v>
      </c>
      <c r="BO2359" s="86" t="str">
        <f t="shared" si="55"/>
        <v>KANKALABE DITINN</v>
      </c>
      <c r="BP2359" s="108">
        <v>50</v>
      </c>
    </row>
    <row r="2360" spans="65:68" x14ac:dyDescent="0.2">
      <c r="BM2360" s="95" t="s">
        <v>172</v>
      </c>
      <c r="BN2360" s="95" t="s">
        <v>171</v>
      </c>
      <c r="BO2360" s="86" t="str">
        <f t="shared" si="55"/>
        <v>KANKALABE KALA</v>
      </c>
      <c r="BP2360" s="108">
        <v>72</v>
      </c>
    </row>
    <row r="2361" spans="65:68" x14ac:dyDescent="0.2">
      <c r="BM2361" s="95" t="s">
        <v>172</v>
      </c>
      <c r="BN2361" s="95" t="s">
        <v>172</v>
      </c>
      <c r="BO2361" s="86" t="str">
        <f t="shared" si="55"/>
        <v>KANKALABE KANKALABE</v>
      </c>
      <c r="BP2361" s="104">
        <v>0</v>
      </c>
    </row>
    <row r="2362" spans="65:68" x14ac:dyDescent="0.2">
      <c r="BM2362" s="95" t="s">
        <v>172</v>
      </c>
      <c r="BN2362" s="95" t="s">
        <v>149</v>
      </c>
      <c r="BO2362" s="86" t="str">
        <f t="shared" si="55"/>
        <v>KANKALABE KOBA</v>
      </c>
      <c r="BP2362" s="108">
        <v>99</v>
      </c>
    </row>
    <row r="2363" spans="65:68" x14ac:dyDescent="0.2">
      <c r="BM2363" s="95" t="s">
        <v>172</v>
      </c>
      <c r="BN2363" s="95" t="s">
        <v>173</v>
      </c>
      <c r="BO2363" s="86" t="str">
        <f t="shared" si="55"/>
        <v>KANKALABE KEBALY</v>
      </c>
      <c r="BP2363" s="108">
        <v>40</v>
      </c>
    </row>
    <row r="2364" spans="65:68" x14ac:dyDescent="0.2">
      <c r="BM2364" s="95" t="s">
        <v>172</v>
      </c>
      <c r="BN2364" s="95" t="s">
        <v>174</v>
      </c>
      <c r="BO2364" s="86" t="str">
        <f t="shared" si="55"/>
        <v>KANKALABE MAFARA</v>
      </c>
      <c r="BP2364" s="108">
        <v>78</v>
      </c>
    </row>
    <row r="2365" spans="65:68" x14ac:dyDescent="0.2">
      <c r="BM2365" s="95" t="s">
        <v>172</v>
      </c>
      <c r="BN2365" s="95" t="s">
        <v>175</v>
      </c>
      <c r="BO2365" s="86" t="str">
        <f t="shared" si="55"/>
        <v>KANKALABE MITTY</v>
      </c>
      <c r="BP2365" s="108">
        <v>102</v>
      </c>
    </row>
    <row r="2366" spans="65:68" x14ac:dyDescent="0.2">
      <c r="BM2366" s="95" t="s">
        <v>172</v>
      </c>
      <c r="BN2366" s="95" t="s">
        <v>176</v>
      </c>
      <c r="BO2366" s="86" t="str">
        <f t="shared" si="55"/>
        <v>KANKALABE MOMBEYA</v>
      </c>
      <c r="BP2366" s="108">
        <v>16</v>
      </c>
    </row>
    <row r="2367" spans="65:68" x14ac:dyDescent="0.2">
      <c r="BM2367" s="95" t="s">
        <v>413</v>
      </c>
      <c r="BN2367" s="95" t="s">
        <v>413</v>
      </c>
      <c r="BO2367" s="86" t="str">
        <f t="shared" si="55"/>
        <v>PITA COMMUNE PITA COMMUNE</v>
      </c>
      <c r="BP2367" s="104">
        <v>0</v>
      </c>
    </row>
    <row r="2368" spans="65:68" x14ac:dyDescent="0.2">
      <c r="BM2368" s="95" t="s">
        <v>178</v>
      </c>
      <c r="BN2368" s="95" t="s">
        <v>178</v>
      </c>
      <c r="BO2368" s="86" t="str">
        <f t="shared" si="55"/>
        <v>SINTALY SINTALY</v>
      </c>
      <c r="BP2368" s="108">
        <v>5</v>
      </c>
    </row>
    <row r="2369" spans="65:68" x14ac:dyDescent="0.2">
      <c r="BM2369" s="95" t="s">
        <v>179</v>
      </c>
      <c r="BN2369" s="95" t="s">
        <v>179</v>
      </c>
      <c r="BO2369" s="86" t="str">
        <f t="shared" si="55"/>
        <v>BROWAL TAPPE BROWAL TAPPE</v>
      </c>
      <c r="BP2369" s="108">
        <v>9</v>
      </c>
    </row>
    <row r="2370" spans="65:68" x14ac:dyDescent="0.2">
      <c r="BM2370" s="95" t="s">
        <v>180</v>
      </c>
      <c r="BN2370" s="95" t="s">
        <v>180</v>
      </c>
      <c r="BO2370" s="86" t="str">
        <f t="shared" ref="BO2370:BO2433" si="56">CONCATENATE(BM2370," ",BN2370)</f>
        <v>BANTIGNEL BANTIGNEL</v>
      </c>
      <c r="BP2370" s="108">
        <v>15</v>
      </c>
    </row>
    <row r="2371" spans="65:68" x14ac:dyDescent="0.2">
      <c r="BM2371" s="95" t="s">
        <v>181</v>
      </c>
      <c r="BN2371" s="95" t="s">
        <v>181</v>
      </c>
      <c r="BO2371" s="86" t="str">
        <f t="shared" si="56"/>
        <v>TIMBI TOUNI TIMBI TOUNI</v>
      </c>
      <c r="BP2371" s="108">
        <v>22</v>
      </c>
    </row>
    <row r="2372" spans="65:68" x14ac:dyDescent="0.2">
      <c r="BM2372" s="95" t="s">
        <v>182</v>
      </c>
      <c r="BN2372" s="95" t="s">
        <v>182</v>
      </c>
      <c r="BO2372" s="86" t="str">
        <f t="shared" si="56"/>
        <v>MACI MACI</v>
      </c>
      <c r="BP2372" s="108">
        <v>27</v>
      </c>
    </row>
    <row r="2373" spans="65:68" x14ac:dyDescent="0.2">
      <c r="BM2373" s="95" t="s">
        <v>183</v>
      </c>
      <c r="BN2373" s="95" t="s">
        <v>183</v>
      </c>
      <c r="BO2373" s="86" t="str">
        <f t="shared" si="56"/>
        <v>TIMBI MADINA TIMBI MADINA</v>
      </c>
      <c r="BP2373" s="108">
        <v>30</v>
      </c>
    </row>
    <row r="2374" spans="65:68" x14ac:dyDescent="0.2">
      <c r="BM2374" s="95" t="s">
        <v>184</v>
      </c>
      <c r="BN2374" s="95" t="s">
        <v>184</v>
      </c>
      <c r="BO2374" s="86" t="str">
        <f t="shared" si="56"/>
        <v>GONGORE GONGORE</v>
      </c>
      <c r="BP2374" s="108">
        <v>40</v>
      </c>
    </row>
    <row r="2375" spans="65:68" x14ac:dyDescent="0.2">
      <c r="BM2375" s="95" t="s">
        <v>185</v>
      </c>
      <c r="BN2375" s="95" t="s">
        <v>185</v>
      </c>
      <c r="BO2375" s="86" t="str">
        <f t="shared" si="56"/>
        <v>NINGUELANDE NINGUELANDE</v>
      </c>
      <c r="BP2375" s="108">
        <v>45</v>
      </c>
    </row>
    <row r="2376" spans="65:68" x14ac:dyDescent="0.2">
      <c r="BM2376" s="95" t="s">
        <v>186</v>
      </c>
      <c r="BN2376" s="95" t="s">
        <v>186</v>
      </c>
      <c r="BO2376" s="86" t="str">
        <f t="shared" si="56"/>
        <v>DONGHOL TOUMA DONGHOL TOUMA</v>
      </c>
      <c r="BP2376" s="108">
        <v>65</v>
      </c>
    </row>
    <row r="2377" spans="65:68" x14ac:dyDescent="0.2">
      <c r="BM2377" s="95" t="s">
        <v>187</v>
      </c>
      <c r="BN2377" s="95" t="s">
        <v>187</v>
      </c>
      <c r="BO2377" s="86" t="str">
        <f t="shared" si="56"/>
        <v>LEY MIRO LEY MIRO</v>
      </c>
      <c r="BP2377" s="108">
        <v>100</v>
      </c>
    </row>
    <row r="2378" spans="65:68" x14ac:dyDescent="0.2">
      <c r="BM2378" s="95" t="s">
        <v>188</v>
      </c>
      <c r="BN2378" s="95" t="s">
        <v>188</v>
      </c>
      <c r="BO2378" s="86" t="str">
        <f t="shared" si="56"/>
        <v>SANGAREYAH SANGAREYAH</v>
      </c>
      <c r="BP2378" s="108">
        <v>150</v>
      </c>
    </row>
    <row r="2379" spans="65:68" x14ac:dyDescent="0.2">
      <c r="BM2379" s="95" t="s">
        <v>178</v>
      </c>
      <c r="BN2379" s="95" t="s">
        <v>413</v>
      </c>
      <c r="BO2379" s="86" t="str">
        <f t="shared" si="56"/>
        <v>SINTALY PITA COMMUNE</v>
      </c>
      <c r="BP2379" s="108">
        <v>5</v>
      </c>
    </row>
    <row r="2380" spans="65:68" x14ac:dyDescent="0.2">
      <c r="BM2380" s="95" t="s">
        <v>178</v>
      </c>
      <c r="BN2380" s="95" t="s">
        <v>178</v>
      </c>
      <c r="BO2380" s="86" t="str">
        <f t="shared" si="56"/>
        <v>SINTALY SINTALY</v>
      </c>
      <c r="BP2380" s="104">
        <v>0</v>
      </c>
    </row>
    <row r="2381" spans="65:68" x14ac:dyDescent="0.2">
      <c r="BM2381" s="95" t="s">
        <v>178</v>
      </c>
      <c r="BN2381" s="95" t="s">
        <v>179</v>
      </c>
      <c r="BO2381" s="86" t="str">
        <f t="shared" si="56"/>
        <v>SINTALY BROWAL TAPPE</v>
      </c>
      <c r="BP2381" s="108">
        <v>14</v>
      </c>
    </row>
    <row r="2382" spans="65:68" x14ac:dyDescent="0.2">
      <c r="BM2382" s="95" t="s">
        <v>178</v>
      </c>
      <c r="BN2382" s="95" t="s">
        <v>180</v>
      </c>
      <c r="BO2382" s="86" t="str">
        <f t="shared" si="56"/>
        <v>SINTALY BANTIGNEL</v>
      </c>
      <c r="BP2382" s="108">
        <v>24</v>
      </c>
    </row>
    <row r="2383" spans="65:68" x14ac:dyDescent="0.2">
      <c r="BM2383" s="95" t="s">
        <v>178</v>
      </c>
      <c r="BN2383" s="95" t="s">
        <v>181</v>
      </c>
      <c r="BO2383" s="86" t="str">
        <f t="shared" si="56"/>
        <v>SINTALY TIMBI TOUNI</v>
      </c>
      <c r="BP2383" s="108">
        <v>17</v>
      </c>
    </row>
    <row r="2384" spans="65:68" x14ac:dyDescent="0.2">
      <c r="BM2384" s="95" t="s">
        <v>178</v>
      </c>
      <c r="BN2384" s="95" t="s">
        <v>182</v>
      </c>
      <c r="BO2384" s="86" t="str">
        <f t="shared" si="56"/>
        <v>SINTALY MACI</v>
      </c>
      <c r="BP2384" s="108">
        <v>32</v>
      </c>
    </row>
    <row r="2385" spans="65:68" x14ac:dyDescent="0.2">
      <c r="BM2385" s="95" t="s">
        <v>178</v>
      </c>
      <c r="BN2385" s="95" t="s">
        <v>183</v>
      </c>
      <c r="BO2385" s="86" t="str">
        <f t="shared" si="56"/>
        <v>SINTALY TIMBI MADINA</v>
      </c>
      <c r="BP2385" s="108">
        <v>25</v>
      </c>
    </row>
    <row r="2386" spans="65:68" x14ac:dyDescent="0.2">
      <c r="BM2386" s="95" t="s">
        <v>178</v>
      </c>
      <c r="BN2386" s="95" t="s">
        <v>184</v>
      </c>
      <c r="BO2386" s="86" t="str">
        <f t="shared" si="56"/>
        <v>SINTALY GONGORE</v>
      </c>
      <c r="BP2386" s="108">
        <v>45</v>
      </c>
    </row>
    <row r="2387" spans="65:68" x14ac:dyDescent="0.2">
      <c r="BM2387" s="95" t="s">
        <v>178</v>
      </c>
      <c r="BN2387" s="95" t="s">
        <v>185</v>
      </c>
      <c r="BO2387" s="86" t="str">
        <f t="shared" si="56"/>
        <v>SINTALY NINGUELANDE</v>
      </c>
      <c r="BP2387" s="108">
        <v>40</v>
      </c>
    </row>
    <row r="2388" spans="65:68" x14ac:dyDescent="0.2">
      <c r="BM2388" s="95" t="s">
        <v>178</v>
      </c>
      <c r="BN2388" s="95" t="s">
        <v>186</v>
      </c>
      <c r="BO2388" s="86" t="str">
        <f t="shared" si="56"/>
        <v>SINTALY DONGHOL TOUMA</v>
      </c>
      <c r="BP2388" s="108">
        <v>60</v>
      </c>
    </row>
    <row r="2389" spans="65:68" x14ac:dyDescent="0.2">
      <c r="BM2389" s="95" t="s">
        <v>178</v>
      </c>
      <c r="BN2389" s="95" t="s">
        <v>187</v>
      </c>
      <c r="BO2389" s="86" t="str">
        <f t="shared" si="56"/>
        <v>SINTALY LEY MIRO</v>
      </c>
      <c r="BP2389" s="108">
        <v>95</v>
      </c>
    </row>
    <row r="2390" spans="65:68" x14ac:dyDescent="0.2">
      <c r="BM2390" s="95" t="s">
        <v>178</v>
      </c>
      <c r="BN2390" s="95" t="s">
        <v>188</v>
      </c>
      <c r="BO2390" s="86" t="str">
        <f t="shared" si="56"/>
        <v>SINTALY SANGAREYAH</v>
      </c>
      <c r="BP2390" s="108">
        <v>145</v>
      </c>
    </row>
    <row r="2391" spans="65:68" x14ac:dyDescent="0.2">
      <c r="BM2391" s="95" t="s">
        <v>179</v>
      </c>
      <c r="BN2391" s="95" t="s">
        <v>413</v>
      </c>
      <c r="BO2391" s="86" t="str">
        <f t="shared" si="56"/>
        <v>BROWAL TAPPE PITA COMMUNE</v>
      </c>
      <c r="BP2391" s="108">
        <v>9</v>
      </c>
    </row>
    <row r="2392" spans="65:68" x14ac:dyDescent="0.2">
      <c r="BM2392" s="95" t="s">
        <v>179</v>
      </c>
      <c r="BN2392" s="95" t="s">
        <v>178</v>
      </c>
      <c r="BO2392" s="86" t="str">
        <f t="shared" si="56"/>
        <v>BROWAL TAPPE SINTALY</v>
      </c>
      <c r="BP2392" s="108">
        <v>14</v>
      </c>
    </row>
    <row r="2393" spans="65:68" x14ac:dyDescent="0.2">
      <c r="BM2393" s="95" t="s">
        <v>179</v>
      </c>
      <c r="BN2393" s="95" t="s">
        <v>179</v>
      </c>
      <c r="BO2393" s="86" t="str">
        <f t="shared" si="56"/>
        <v>BROWAL TAPPE BROWAL TAPPE</v>
      </c>
      <c r="BP2393" s="104">
        <v>0</v>
      </c>
    </row>
    <row r="2394" spans="65:68" x14ac:dyDescent="0.2">
      <c r="BM2394" s="95" t="s">
        <v>179</v>
      </c>
      <c r="BN2394" s="95" t="s">
        <v>180</v>
      </c>
      <c r="BO2394" s="86" t="str">
        <f t="shared" si="56"/>
        <v>BROWAL TAPPE BANTIGNEL</v>
      </c>
      <c r="BP2394" s="108">
        <v>29</v>
      </c>
    </row>
    <row r="2395" spans="65:68" x14ac:dyDescent="0.2">
      <c r="BM2395" s="95" t="s">
        <v>179</v>
      </c>
      <c r="BN2395" s="95" t="s">
        <v>181</v>
      </c>
      <c r="BO2395" s="86" t="str">
        <f t="shared" si="56"/>
        <v>BROWAL TAPPE TIMBI TOUNI</v>
      </c>
      <c r="BP2395" s="108">
        <v>31</v>
      </c>
    </row>
    <row r="2396" spans="65:68" x14ac:dyDescent="0.2">
      <c r="BM2396" s="95" t="s">
        <v>179</v>
      </c>
      <c r="BN2396" s="95" t="s">
        <v>182</v>
      </c>
      <c r="BO2396" s="86" t="str">
        <f t="shared" si="56"/>
        <v>BROWAL TAPPE MACI</v>
      </c>
      <c r="BP2396" s="108">
        <v>18</v>
      </c>
    </row>
    <row r="2397" spans="65:68" x14ac:dyDescent="0.2">
      <c r="BM2397" s="95" t="s">
        <v>179</v>
      </c>
      <c r="BN2397" s="95" t="s">
        <v>183</v>
      </c>
      <c r="BO2397" s="86" t="str">
        <f t="shared" si="56"/>
        <v>BROWAL TAPPE TIMBI MADINA</v>
      </c>
      <c r="BP2397" s="108">
        <v>39</v>
      </c>
    </row>
    <row r="2398" spans="65:68" x14ac:dyDescent="0.2">
      <c r="BM2398" s="95" t="s">
        <v>179</v>
      </c>
      <c r="BN2398" s="95" t="s">
        <v>184</v>
      </c>
      <c r="BO2398" s="86" t="str">
        <f t="shared" si="56"/>
        <v>BROWAL TAPPE GONGORE</v>
      </c>
      <c r="BP2398" s="108">
        <v>31</v>
      </c>
    </row>
    <row r="2399" spans="65:68" x14ac:dyDescent="0.2">
      <c r="BM2399" s="95" t="s">
        <v>179</v>
      </c>
      <c r="BN2399" s="95" t="s">
        <v>185</v>
      </c>
      <c r="BO2399" s="86" t="str">
        <f t="shared" si="56"/>
        <v>BROWAL TAPPE NINGUELANDE</v>
      </c>
      <c r="BP2399" s="108">
        <v>54</v>
      </c>
    </row>
    <row r="2400" spans="65:68" x14ac:dyDescent="0.2">
      <c r="BM2400" s="95" t="s">
        <v>179</v>
      </c>
      <c r="BN2400" s="95" t="s">
        <v>186</v>
      </c>
      <c r="BO2400" s="86" t="str">
        <f t="shared" si="56"/>
        <v>BROWAL TAPPE DONGHOL TOUMA</v>
      </c>
      <c r="BP2400" s="108">
        <v>74</v>
      </c>
    </row>
    <row r="2401" spans="65:68" x14ac:dyDescent="0.2">
      <c r="BM2401" s="95" t="s">
        <v>179</v>
      </c>
      <c r="BN2401" s="95" t="s">
        <v>187</v>
      </c>
      <c r="BO2401" s="86" t="str">
        <f t="shared" si="56"/>
        <v>BROWAL TAPPE LEY MIRO</v>
      </c>
      <c r="BP2401" s="108">
        <v>109</v>
      </c>
    </row>
    <row r="2402" spans="65:68" x14ac:dyDescent="0.2">
      <c r="BM2402" s="95" t="s">
        <v>179</v>
      </c>
      <c r="BN2402" s="95" t="s">
        <v>188</v>
      </c>
      <c r="BO2402" s="86" t="str">
        <f t="shared" si="56"/>
        <v>BROWAL TAPPE SANGAREYAH</v>
      </c>
      <c r="BP2402" s="108">
        <v>159</v>
      </c>
    </row>
    <row r="2403" spans="65:68" x14ac:dyDescent="0.2">
      <c r="BM2403" s="95" t="s">
        <v>180</v>
      </c>
      <c r="BN2403" s="95" t="s">
        <v>413</v>
      </c>
      <c r="BO2403" s="86" t="str">
        <f t="shared" si="56"/>
        <v>BANTIGNEL PITA COMMUNE</v>
      </c>
      <c r="BP2403" s="108">
        <v>15</v>
      </c>
    </row>
    <row r="2404" spans="65:68" x14ac:dyDescent="0.2">
      <c r="BM2404" s="95" t="s">
        <v>180</v>
      </c>
      <c r="BN2404" s="95" t="s">
        <v>178</v>
      </c>
      <c r="BO2404" s="86" t="str">
        <f t="shared" si="56"/>
        <v>BANTIGNEL SINTALY</v>
      </c>
      <c r="BP2404" s="108">
        <v>24</v>
      </c>
    </row>
    <row r="2405" spans="65:68" x14ac:dyDescent="0.2">
      <c r="BM2405" s="95" t="s">
        <v>180</v>
      </c>
      <c r="BN2405" s="95" t="s">
        <v>179</v>
      </c>
      <c r="BO2405" s="86" t="str">
        <f t="shared" si="56"/>
        <v>BANTIGNEL BROWAL TAPPE</v>
      </c>
      <c r="BP2405" s="108">
        <v>29</v>
      </c>
    </row>
    <row r="2406" spans="65:68" x14ac:dyDescent="0.2">
      <c r="BM2406" s="95" t="s">
        <v>180</v>
      </c>
      <c r="BN2406" s="95" t="s">
        <v>180</v>
      </c>
      <c r="BO2406" s="86" t="str">
        <f t="shared" si="56"/>
        <v>BANTIGNEL BANTIGNEL</v>
      </c>
      <c r="BP2406" s="104">
        <v>0</v>
      </c>
    </row>
    <row r="2407" spans="65:68" x14ac:dyDescent="0.2">
      <c r="BM2407" s="95" t="s">
        <v>180</v>
      </c>
      <c r="BN2407" s="95" t="s">
        <v>181</v>
      </c>
      <c r="BO2407" s="86" t="str">
        <f t="shared" si="56"/>
        <v>BANTIGNEL TIMBI TOUNI</v>
      </c>
      <c r="BP2407" s="108">
        <v>37</v>
      </c>
    </row>
    <row r="2408" spans="65:68" x14ac:dyDescent="0.2">
      <c r="BM2408" s="95" t="s">
        <v>180</v>
      </c>
      <c r="BN2408" s="95" t="s">
        <v>182</v>
      </c>
      <c r="BO2408" s="86" t="str">
        <f t="shared" si="56"/>
        <v>BANTIGNEL MACI</v>
      </c>
      <c r="BP2408" s="108">
        <v>42</v>
      </c>
    </row>
    <row r="2409" spans="65:68" x14ac:dyDescent="0.2">
      <c r="BM2409" s="95" t="s">
        <v>180</v>
      </c>
      <c r="BN2409" s="95" t="s">
        <v>183</v>
      </c>
      <c r="BO2409" s="86" t="str">
        <f t="shared" si="56"/>
        <v>BANTIGNEL TIMBI MADINA</v>
      </c>
      <c r="BP2409" s="108">
        <v>45</v>
      </c>
    </row>
    <row r="2410" spans="65:68" x14ac:dyDescent="0.2">
      <c r="BM2410" s="95" t="s">
        <v>180</v>
      </c>
      <c r="BN2410" s="95" t="s">
        <v>184</v>
      </c>
      <c r="BO2410" s="86" t="str">
        <f t="shared" si="56"/>
        <v>BANTIGNEL GONGORE</v>
      </c>
      <c r="BP2410" s="108">
        <v>55</v>
      </c>
    </row>
    <row r="2411" spans="65:68" x14ac:dyDescent="0.2">
      <c r="BM2411" s="95" t="s">
        <v>180</v>
      </c>
      <c r="BN2411" s="95" t="s">
        <v>185</v>
      </c>
      <c r="BO2411" s="86" t="str">
        <f t="shared" si="56"/>
        <v>BANTIGNEL NINGUELANDE</v>
      </c>
      <c r="BP2411" s="108">
        <v>60</v>
      </c>
    </row>
    <row r="2412" spans="65:68" x14ac:dyDescent="0.2">
      <c r="BM2412" s="95" t="s">
        <v>180</v>
      </c>
      <c r="BN2412" s="95" t="s">
        <v>186</v>
      </c>
      <c r="BO2412" s="86" t="str">
        <f t="shared" si="56"/>
        <v>BANTIGNEL DONGHOL TOUMA</v>
      </c>
      <c r="BP2412" s="108">
        <v>80</v>
      </c>
    </row>
    <row r="2413" spans="65:68" x14ac:dyDescent="0.2">
      <c r="BM2413" s="95" t="s">
        <v>180</v>
      </c>
      <c r="BN2413" s="95" t="s">
        <v>187</v>
      </c>
      <c r="BO2413" s="86" t="str">
        <f t="shared" si="56"/>
        <v>BANTIGNEL LEY MIRO</v>
      </c>
      <c r="BP2413" s="108">
        <v>115</v>
      </c>
    </row>
    <row r="2414" spans="65:68" x14ac:dyDescent="0.2">
      <c r="BM2414" s="95" t="s">
        <v>180</v>
      </c>
      <c r="BN2414" s="95" t="s">
        <v>188</v>
      </c>
      <c r="BO2414" s="86" t="str">
        <f t="shared" si="56"/>
        <v>BANTIGNEL SANGAREYAH</v>
      </c>
      <c r="BP2414" s="108">
        <v>165</v>
      </c>
    </row>
    <row r="2415" spans="65:68" x14ac:dyDescent="0.2">
      <c r="BM2415" s="95" t="s">
        <v>412</v>
      </c>
      <c r="BN2415" s="95" t="s">
        <v>412</v>
      </c>
      <c r="BO2415" s="86" t="str">
        <f t="shared" si="56"/>
        <v>DALABA COMMUNE DALABA COMMUNE</v>
      </c>
      <c r="BP2415" s="104">
        <v>0</v>
      </c>
    </row>
    <row r="2416" spans="65:68" x14ac:dyDescent="0.2">
      <c r="BM2416" s="95" t="s">
        <v>412</v>
      </c>
      <c r="BN2416" s="95" t="s">
        <v>169</v>
      </c>
      <c r="BO2416" s="86" t="str">
        <f t="shared" si="56"/>
        <v>DALABA COMMUNE BODIE</v>
      </c>
      <c r="BP2416" s="108">
        <v>64</v>
      </c>
    </row>
    <row r="2417" spans="65:68" x14ac:dyDescent="0.2">
      <c r="BM2417" s="95" t="s">
        <v>412</v>
      </c>
      <c r="BN2417" s="95" t="s">
        <v>170</v>
      </c>
      <c r="BO2417" s="86" t="str">
        <f t="shared" si="56"/>
        <v>DALABA COMMUNE DITINN</v>
      </c>
      <c r="BP2417" s="108">
        <v>32</v>
      </c>
    </row>
    <row r="2418" spans="65:68" x14ac:dyDescent="0.2">
      <c r="BM2418" s="95" t="s">
        <v>412</v>
      </c>
      <c r="BN2418" s="95" t="s">
        <v>171</v>
      </c>
      <c r="BO2418" s="86" t="str">
        <f t="shared" si="56"/>
        <v>DALABA COMMUNE KALA</v>
      </c>
      <c r="BP2418" s="108">
        <v>20</v>
      </c>
    </row>
    <row r="2419" spans="65:68" x14ac:dyDescent="0.2">
      <c r="BM2419" s="95" t="s">
        <v>412</v>
      </c>
      <c r="BN2419" s="95" t="s">
        <v>172</v>
      </c>
      <c r="BO2419" s="86" t="str">
        <f t="shared" si="56"/>
        <v>DALABA COMMUNE KANKALABE</v>
      </c>
      <c r="BP2419" s="108">
        <v>82</v>
      </c>
    </row>
    <row r="2420" spans="65:68" x14ac:dyDescent="0.2">
      <c r="BM2420" s="95" t="s">
        <v>412</v>
      </c>
      <c r="BN2420" s="95" t="s">
        <v>149</v>
      </c>
      <c r="BO2420" s="86" t="str">
        <f t="shared" si="56"/>
        <v>DALABA COMMUNE KOBA</v>
      </c>
      <c r="BP2420" s="108">
        <v>17</v>
      </c>
    </row>
    <row r="2421" spans="65:68" x14ac:dyDescent="0.2">
      <c r="BM2421" s="95" t="s">
        <v>412</v>
      </c>
      <c r="BN2421" s="95" t="s">
        <v>173</v>
      </c>
      <c r="BO2421" s="86" t="str">
        <f t="shared" si="56"/>
        <v>DALABA COMMUNE KEBALY</v>
      </c>
      <c r="BP2421" s="108">
        <v>42</v>
      </c>
    </row>
    <row r="2422" spans="65:68" x14ac:dyDescent="0.2">
      <c r="BM2422" s="95" t="s">
        <v>412</v>
      </c>
      <c r="BN2422" s="95" t="s">
        <v>174</v>
      </c>
      <c r="BO2422" s="86" t="str">
        <f t="shared" si="56"/>
        <v>DALABA COMMUNE MAFARA</v>
      </c>
      <c r="BP2422" s="108">
        <v>60</v>
      </c>
    </row>
    <row r="2423" spans="65:68" x14ac:dyDescent="0.2">
      <c r="BM2423" s="95" t="s">
        <v>412</v>
      </c>
      <c r="BN2423" s="95" t="s">
        <v>175</v>
      </c>
      <c r="BO2423" s="86" t="str">
        <f t="shared" si="56"/>
        <v>DALABA COMMUNE MITTY</v>
      </c>
      <c r="BP2423" s="108">
        <v>20</v>
      </c>
    </row>
    <row r="2424" spans="65:68" x14ac:dyDescent="0.2">
      <c r="BM2424" s="95" t="s">
        <v>412</v>
      </c>
      <c r="BN2424" s="95" t="s">
        <v>176</v>
      </c>
      <c r="BO2424" s="86" t="str">
        <f t="shared" si="56"/>
        <v>DALABA COMMUNE MOMBEYA</v>
      </c>
      <c r="BP2424" s="108">
        <v>98</v>
      </c>
    </row>
    <row r="2425" spans="65:68" x14ac:dyDescent="0.2">
      <c r="BM2425" s="95" t="s">
        <v>169</v>
      </c>
      <c r="BN2425" s="95" t="s">
        <v>412</v>
      </c>
      <c r="BO2425" s="86" t="str">
        <f t="shared" si="56"/>
        <v>BODIE DALABA COMMUNE</v>
      </c>
      <c r="BP2425" s="108">
        <v>64</v>
      </c>
    </row>
    <row r="2426" spans="65:68" x14ac:dyDescent="0.2">
      <c r="BM2426" s="95" t="s">
        <v>169</v>
      </c>
      <c r="BN2426" s="95" t="s">
        <v>169</v>
      </c>
      <c r="BO2426" s="86" t="str">
        <f t="shared" si="56"/>
        <v>BODIE BODIE</v>
      </c>
      <c r="BP2426" s="104">
        <v>0</v>
      </c>
    </row>
    <row r="2427" spans="65:68" x14ac:dyDescent="0.2">
      <c r="BM2427" s="95" t="s">
        <v>169</v>
      </c>
      <c r="BN2427" s="95" t="s">
        <v>170</v>
      </c>
      <c r="BO2427" s="86" t="str">
        <f t="shared" si="56"/>
        <v>BODIE DITINN</v>
      </c>
      <c r="BP2427" s="108">
        <v>32</v>
      </c>
    </row>
    <row r="2428" spans="65:68" x14ac:dyDescent="0.2">
      <c r="BM2428" s="95" t="s">
        <v>169</v>
      </c>
      <c r="BN2428" s="95" t="s">
        <v>171</v>
      </c>
      <c r="BO2428" s="86" t="str">
        <f t="shared" si="56"/>
        <v>BODIE KALA</v>
      </c>
      <c r="BP2428" s="108">
        <v>54</v>
      </c>
    </row>
    <row r="2429" spans="65:68" x14ac:dyDescent="0.2">
      <c r="BM2429" s="95" t="s">
        <v>169</v>
      </c>
      <c r="BN2429" s="95" t="s">
        <v>172</v>
      </c>
      <c r="BO2429" s="86" t="str">
        <f t="shared" si="56"/>
        <v>BODIE KANKALABE</v>
      </c>
      <c r="BP2429" s="108">
        <v>18</v>
      </c>
    </row>
    <row r="2430" spans="65:68" x14ac:dyDescent="0.2">
      <c r="BM2430" s="95" t="s">
        <v>169</v>
      </c>
      <c r="BN2430" s="95" t="s">
        <v>149</v>
      </c>
      <c r="BO2430" s="86" t="str">
        <f t="shared" si="56"/>
        <v>BODIE KOBA</v>
      </c>
      <c r="BP2430" s="108">
        <v>81</v>
      </c>
    </row>
    <row r="2431" spans="65:68" x14ac:dyDescent="0.2">
      <c r="BM2431" s="95" t="s">
        <v>169</v>
      </c>
      <c r="BN2431" s="95" t="s">
        <v>173</v>
      </c>
      <c r="BO2431" s="86" t="str">
        <f t="shared" si="56"/>
        <v>BODIE KEBALY</v>
      </c>
      <c r="BP2431" s="108">
        <v>22</v>
      </c>
    </row>
    <row r="2432" spans="65:68" x14ac:dyDescent="0.2">
      <c r="BM2432" s="95" t="s">
        <v>169</v>
      </c>
      <c r="BN2432" s="95" t="s">
        <v>174</v>
      </c>
      <c r="BO2432" s="86" t="str">
        <f t="shared" si="56"/>
        <v>BODIE MAFARA</v>
      </c>
      <c r="BP2432" s="108">
        <v>60</v>
      </c>
    </row>
    <row r="2433" spans="65:68" x14ac:dyDescent="0.2">
      <c r="BM2433" s="95" t="s">
        <v>169</v>
      </c>
      <c r="BN2433" s="95" t="s">
        <v>175</v>
      </c>
      <c r="BO2433" s="86" t="str">
        <f t="shared" si="56"/>
        <v>BODIE MITTY</v>
      </c>
      <c r="BP2433" s="108">
        <v>84</v>
      </c>
    </row>
    <row r="2434" spans="65:68" x14ac:dyDescent="0.2">
      <c r="BM2434" s="95" t="s">
        <v>169</v>
      </c>
      <c r="BN2434" s="95" t="s">
        <v>176</v>
      </c>
      <c r="BO2434" s="86" t="str">
        <f t="shared" ref="BO2434:BO2497" si="57">CONCATENATE(BM2434," ",BN2434)</f>
        <v>BODIE MOMBEYA</v>
      </c>
      <c r="BP2434" s="108">
        <v>34</v>
      </c>
    </row>
    <row r="2435" spans="65:68" x14ac:dyDescent="0.2">
      <c r="BM2435" s="95" t="s">
        <v>170</v>
      </c>
      <c r="BN2435" s="95" t="s">
        <v>412</v>
      </c>
      <c r="BO2435" s="86" t="str">
        <f t="shared" si="57"/>
        <v>DITINN DALABA COMMUNE</v>
      </c>
      <c r="BP2435" s="108">
        <v>32</v>
      </c>
    </row>
    <row r="2436" spans="65:68" x14ac:dyDescent="0.2">
      <c r="BM2436" s="95" t="s">
        <v>170</v>
      </c>
      <c r="BN2436" s="95" t="s">
        <v>169</v>
      </c>
      <c r="BO2436" s="86" t="str">
        <f t="shared" si="57"/>
        <v>DITINN BODIE</v>
      </c>
      <c r="BP2436" s="108">
        <v>32</v>
      </c>
    </row>
    <row r="2437" spans="65:68" x14ac:dyDescent="0.2">
      <c r="BM2437" s="95" t="s">
        <v>170</v>
      </c>
      <c r="BN2437" s="95" t="s">
        <v>170</v>
      </c>
      <c r="BO2437" s="86" t="str">
        <f t="shared" si="57"/>
        <v>DITINN DITINN</v>
      </c>
      <c r="BP2437" s="104">
        <v>0</v>
      </c>
    </row>
    <row r="2438" spans="65:68" x14ac:dyDescent="0.2">
      <c r="BM2438" s="95" t="s">
        <v>170</v>
      </c>
      <c r="BN2438" s="95" t="s">
        <v>171</v>
      </c>
      <c r="BO2438" s="86" t="str">
        <f t="shared" si="57"/>
        <v>DITINN KALA</v>
      </c>
      <c r="BP2438" s="108">
        <v>22</v>
      </c>
    </row>
    <row r="2439" spans="65:68" x14ac:dyDescent="0.2">
      <c r="BM2439" s="95" t="s">
        <v>170</v>
      </c>
      <c r="BN2439" s="95" t="s">
        <v>172</v>
      </c>
      <c r="BO2439" s="86" t="str">
        <f t="shared" si="57"/>
        <v>DITINN KANKALABE</v>
      </c>
      <c r="BP2439" s="108">
        <v>50</v>
      </c>
    </row>
    <row r="2440" spans="65:68" x14ac:dyDescent="0.2">
      <c r="BM2440" s="95" t="s">
        <v>170</v>
      </c>
      <c r="BN2440" s="95" t="s">
        <v>149</v>
      </c>
      <c r="BO2440" s="86" t="str">
        <f t="shared" si="57"/>
        <v>DITINN KOBA</v>
      </c>
      <c r="BP2440" s="108">
        <v>49</v>
      </c>
    </row>
    <row r="2441" spans="65:68" x14ac:dyDescent="0.2">
      <c r="BM2441" s="95" t="s">
        <v>170</v>
      </c>
      <c r="BN2441" s="95" t="s">
        <v>173</v>
      </c>
      <c r="BO2441" s="86" t="str">
        <f t="shared" si="57"/>
        <v>DITINN KEBALY</v>
      </c>
      <c r="BP2441" s="108">
        <v>10</v>
      </c>
    </row>
    <row r="2442" spans="65:68" x14ac:dyDescent="0.2">
      <c r="BM2442" s="95" t="s">
        <v>170</v>
      </c>
      <c r="BN2442" s="95" t="s">
        <v>174</v>
      </c>
      <c r="BO2442" s="86" t="str">
        <f t="shared" si="57"/>
        <v>DITINN MAFARA</v>
      </c>
      <c r="BP2442" s="108">
        <v>28</v>
      </c>
    </row>
    <row r="2443" spans="65:68" x14ac:dyDescent="0.2">
      <c r="BM2443" s="95" t="s">
        <v>170</v>
      </c>
      <c r="BN2443" s="95" t="s">
        <v>175</v>
      </c>
      <c r="BO2443" s="86" t="str">
        <f t="shared" si="57"/>
        <v>DITINN MITTY</v>
      </c>
      <c r="BP2443" s="108">
        <v>52</v>
      </c>
    </row>
    <row r="2444" spans="65:68" x14ac:dyDescent="0.2">
      <c r="BM2444" s="95" t="s">
        <v>170</v>
      </c>
      <c r="BN2444" s="95" t="s">
        <v>176</v>
      </c>
      <c r="BO2444" s="86" t="str">
        <f t="shared" si="57"/>
        <v>DITINN MOMBEYA</v>
      </c>
      <c r="BP2444" s="108">
        <v>66</v>
      </c>
    </row>
    <row r="2445" spans="65:68" x14ac:dyDescent="0.2">
      <c r="BM2445" s="95" t="s">
        <v>171</v>
      </c>
      <c r="BN2445" s="95" t="s">
        <v>412</v>
      </c>
      <c r="BO2445" s="86" t="str">
        <f t="shared" si="57"/>
        <v>KALA DALABA COMMUNE</v>
      </c>
      <c r="BP2445" s="108">
        <v>20</v>
      </c>
    </row>
    <row r="2446" spans="65:68" x14ac:dyDescent="0.2">
      <c r="BM2446" s="95" t="s">
        <v>171</v>
      </c>
      <c r="BN2446" s="95" t="s">
        <v>169</v>
      </c>
      <c r="BO2446" s="86" t="str">
        <f t="shared" si="57"/>
        <v>KALA BODIE</v>
      </c>
      <c r="BP2446" s="108">
        <v>54</v>
      </c>
    </row>
    <row r="2447" spans="65:68" x14ac:dyDescent="0.2">
      <c r="BM2447" s="95" t="s">
        <v>171</v>
      </c>
      <c r="BN2447" s="95" t="s">
        <v>170</v>
      </c>
      <c r="BO2447" s="86" t="str">
        <f t="shared" si="57"/>
        <v>KALA DITINN</v>
      </c>
      <c r="BP2447" s="108">
        <v>22</v>
      </c>
    </row>
    <row r="2448" spans="65:68" x14ac:dyDescent="0.2">
      <c r="BM2448" s="95" t="s">
        <v>171</v>
      </c>
      <c r="BN2448" s="95" t="s">
        <v>171</v>
      </c>
      <c r="BO2448" s="86" t="str">
        <f t="shared" si="57"/>
        <v>KALA KALA</v>
      </c>
      <c r="BP2448" s="104">
        <v>0</v>
      </c>
    </row>
    <row r="2449" spans="65:68" x14ac:dyDescent="0.2">
      <c r="BM2449" s="95" t="s">
        <v>171</v>
      </c>
      <c r="BN2449" s="95" t="s">
        <v>172</v>
      </c>
      <c r="BO2449" s="86" t="str">
        <f t="shared" si="57"/>
        <v>KALA KANKALABE</v>
      </c>
      <c r="BP2449" s="108">
        <v>72</v>
      </c>
    </row>
    <row r="2450" spans="65:68" x14ac:dyDescent="0.2">
      <c r="BM2450" s="95" t="s">
        <v>171</v>
      </c>
      <c r="BN2450" s="95" t="s">
        <v>149</v>
      </c>
      <c r="BO2450" s="86" t="str">
        <f t="shared" si="57"/>
        <v>KALA KOBA</v>
      </c>
      <c r="BP2450" s="108">
        <v>37</v>
      </c>
    </row>
    <row r="2451" spans="65:68" x14ac:dyDescent="0.2">
      <c r="BM2451" s="95" t="s">
        <v>171</v>
      </c>
      <c r="BN2451" s="95" t="s">
        <v>173</v>
      </c>
      <c r="BO2451" s="86" t="str">
        <f t="shared" si="57"/>
        <v>KALA KEBALY</v>
      </c>
      <c r="BP2451" s="108">
        <v>32</v>
      </c>
    </row>
    <row r="2452" spans="65:68" x14ac:dyDescent="0.2">
      <c r="BM2452" s="95" t="s">
        <v>171</v>
      </c>
      <c r="BN2452" s="95" t="s">
        <v>174</v>
      </c>
      <c r="BO2452" s="86" t="str">
        <f t="shared" si="57"/>
        <v>KALA MAFARA</v>
      </c>
      <c r="BP2452" s="108">
        <v>50</v>
      </c>
    </row>
    <row r="2453" spans="65:68" x14ac:dyDescent="0.2">
      <c r="BM2453" s="95" t="s">
        <v>171</v>
      </c>
      <c r="BN2453" s="95" t="s">
        <v>175</v>
      </c>
      <c r="BO2453" s="86" t="str">
        <f t="shared" si="57"/>
        <v>KALA MITTY</v>
      </c>
      <c r="BP2453" s="108">
        <v>40</v>
      </c>
    </row>
    <row r="2454" spans="65:68" x14ac:dyDescent="0.2">
      <c r="BM2454" s="95" t="s">
        <v>171</v>
      </c>
      <c r="BN2454" s="95" t="s">
        <v>176</v>
      </c>
      <c r="BO2454" s="86" t="str">
        <f t="shared" si="57"/>
        <v>KALA MOMBEYA</v>
      </c>
      <c r="BP2454" s="108">
        <v>103</v>
      </c>
    </row>
    <row r="2455" spans="65:68" x14ac:dyDescent="0.2">
      <c r="BM2455" s="95" t="s">
        <v>411</v>
      </c>
      <c r="BN2455" s="95" t="s">
        <v>411</v>
      </c>
      <c r="BO2455" s="86" t="str">
        <f t="shared" si="57"/>
        <v>MAMOU COMMUNE MAMOU COMMUNE</v>
      </c>
      <c r="BP2455" s="104">
        <v>0</v>
      </c>
    </row>
    <row r="2456" spans="65:68" x14ac:dyDescent="0.2">
      <c r="BM2456" s="95" t="s">
        <v>155</v>
      </c>
      <c r="BN2456" s="95" t="s">
        <v>155</v>
      </c>
      <c r="BO2456" s="86" t="str">
        <f t="shared" si="57"/>
        <v>KONKOURE KONKOURE</v>
      </c>
      <c r="BP2456" s="108">
        <v>28</v>
      </c>
    </row>
    <row r="2457" spans="65:68" x14ac:dyDescent="0.2">
      <c r="BM2457" s="95" t="s">
        <v>156</v>
      </c>
      <c r="BN2457" s="95" t="s">
        <v>156</v>
      </c>
      <c r="BO2457" s="86" t="str">
        <f t="shared" si="57"/>
        <v>SOYAH SOYAH</v>
      </c>
      <c r="BP2457" s="108">
        <v>15</v>
      </c>
    </row>
    <row r="2458" spans="65:68" x14ac:dyDescent="0.2">
      <c r="BM2458" s="95" t="s">
        <v>157</v>
      </c>
      <c r="BN2458" s="95" t="s">
        <v>157</v>
      </c>
      <c r="BO2458" s="86" t="str">
        <f t="shared" si="57"/>
        <v>DOUNET DOUNET</v>
      </c>
      <c r="BP2458" s="108">
        <v>32</v>
      </c>
    </row>
    <row r="2459" spans="65:68" x14ac:dyDescent="0.2">
      <c r="BM2459" s="95" t="s">
        <v>158</v>
      </c>
      <c r="BN2459" s="95" t="s">
        <v>158</v>
      </c>
      <c r="BO2459" s="86" t="str">
        <f t="shared" si="57"/>
        <v>TOLO TOLO</v>
      </c>
      <c r="BP2459" s="108">
        <v>24</v>
      </c>
    </row>
    <row r="2460" spans="65:68" x14ac:dyDescent="0.2">
      <c r="BM2460" s="95" t="s">
        <v>159</v>
      </c>
      <c r="BN2460" s="95" t="s">
        <v>159</v>
      </c>
      <c r="BO2460" s="86" t="str">
        <f t="shared" si="57"/>
        <v>BOULIVEL BOULIVEL</v>
      </c>
      <c r="BP2460" s="108">
        <v>40</v>
      </c>
    </row>
    <row r="2461" spans="65:68" x14ac:dyDescent="0.2">
      <c r="BM2461" s="95" t="s">
        <v>160</v>
      </c>
      <c r="BN2461" s="95" t="s">
        <v>160</v>
      </c>
      <c r="BO2461" s="86" t="str">
        <f t="shared" si="57"/>
        <v>OURE KABA OURE KABA</v>
      </c>
      <c r="BP2461" s="108">
        <v>65</v>
      </c>
    </row>
    <row r="2462" spans="65:68" x14ac:dyDescent="0.2">
      <c r="BM2462" s="95" t="s">
        <v>161</v>
      </c>
      <c r="BN2462" s="95" t="s">
        <v>161</v>
      </c>
      <c r="BO2462" s="86" t="str">
        <f t="shared" si="57"/>
        <v>POREDAKA POREDAKA</v>
      </c>
      <c r="BP2462" s="108">
        <v>55</v>
      </c>
    </row>
    <row r="2463" spans="65:68" x14ac:dyDescent="0.2">
      <c r="BM2463" s="95" t="s">
        <v>162</v>
      </c>
      <c r="BN2463" s="95" t="s">
        <v>162</v>
      </c>
      <c r="BO2463" s="86" t="str">
        <f t="shared" si="57"/>
        <v>TIMBO TIMBO</v>
      </c>
      <c r="BP2463" s="108">
        <v>55</v>
      </c>
    </row>
    <row r="2464" spans="65:68" x14ac:dyDescent="0.2">
      <c r="BM2464" s="95" t="s">
        <v>163</v>
      </c>
      <c r="BN2464" s="95" t="s">
        <v>163</v>
      </c>
      <c r="BO2464" s="86" t="str">
        <f t="shared" si="57"/>
        <v>NIAGARA NIAGARA</v>
      </c>
      <c r="BP2464" s="108">
        <v>83</v>
      </c>
    </row>
    <row r="2465" spans="65:68" x14ac:dyDescent="0.2">
      <c r="BM2465" s="95" t="s">
        <v>164</v>
      </c>
      <c r="BN2465" s="95" t="s">
        <v>164</v>
      </c>
      <c r="BO2465" s="86" t="str">
        <f t="shared" si="57"/>
        <v>GONGORET GONGORET</v>
      </c>
      <c r="BP2465" s="108">
        <v>73</v>
      </c>
    </row>
    <row r="2466" spans="65:68" x14ac:dyDescent="0.2">
      <c r="BM2466" s="95" t="s">
        <v>165</v>
      </c>
      <c r="BN2466" s="95" t="s">
        <v>165</v>
      </c>
      <c r="BO2466" s="86" t="str">
        <f t="shared" si="57"/>
        <v>SARAMOUSSAYA SARAMOUSSAYA</v>
      </c>
      <c r="BP2466" s="108">
        <v>85</v>
      </c>
    </row>
    <row r="2467" spans="65:68" x14ac:dyDescent="0.2">
      <c r="BM2467" s="95" t="s">
        <v>166</v>
      </c>
      <c r="BN2467" s="95" t="s">
        <v>166</v>
      </c>
      <c r="BO2467" s="86" t="str">
        <f t="shared" si="57"/>
        <v>TEGUEREYA TEGUEREYA</v>
      </c>
      <c r="BP2467" s="108">
        <v>132</v>
      </c>
    </row>
    <row r="2468" spans="65:68" x14ac:dyDescent="0.2">
      <c r="BM2468" s="95" t="s">
        <v>167</v>
      </c>
      <c r="BN2468" s="95" t="s">
        <v>167</v>
      </c>
      <c r="BO2468" s="86" t="str">
        <f t="shared" si="57"/>
        <v>KEGNEKO KEGNEKO</v>
      </c>
      <c r="BP2468" s="108">
        <v>55</v>
      </c>
    </row>
    <row r="2469" spans="65:68" x14ac:dyDescent="0.2">
      <c r="BM2469" s="95" t="s">
        <v>155</v>
      </c>
      <c r="BN2469" s="95" t="s">
        <v>411</v>
      </c>
      <c r="BO2469" s="86" t="str">
        <f t="shared" si="57"/>
        <v>KONKOURE MAMOU COMMUNE</v>
      </c>
      <c r="BP2469" s="108">
        <v>28</v>
      </c>
    </row>
    <row r="2470" spans="65:68" x14ac:dyDescent="0.2">
      <c r="BM2470" s="95" t="s">
        <v>155</v>
      </c>
      <c r="BN2470" s="95" t="s">
        <v>155</v>
      </c>
      <c r="BO2470" s="86" t="str">
        <f t="shared" si="57"/>
        <v>KONKOURE KONKOURE</v>
      </c>
      <c r="BP2470" s="104">
        <v>0</v>
      </c>
    </row>
    <row r="2471" spans="65:68" x14ac:dyDescent="0.2">
      <c r="BM2471" s="95" t="s">
        <v>155</v>
      </c>
      <c r="BN2471" s="95" t="s">
        <v>156</v>
      </c>
      <c r="BO2471" s="86" t="str">
        <f t="shared" si="57"/>
        <v>KONKOURE SOYAH</v>
      </c>
      <c r="BP2471" s="108">
        <v>43</v>
      </c>
    </row>
    <row r="2472" spans="65:68" x14ac:dyDescent="0.2">
      <c r="BM2472" s="95" t="s">
        <v>155</v>
      </c>
      <c r="BN2472" s="95" t="s">
        <v>157</v>
      </c>
      <c r="BO2472" s="86" t="str">
        <f t="shared" si="57"/>
        <v>KONKOURE DOUNET</v>
      </c>
      <c r="BP2472" s="108">
        <v>60</v>
      </c>
    </row>
    <row r="2473" spans="65:68" x14ac:dyDescent="0.2">
      <c r="BM2473" s="95" t="s">
        <v>155</v>
      </c>
      <c r="BN2473" s="95" t="s">
        <v>158</v>
      </c>
      <c r="BO2473" s="86" t="str">
        <f t="shared" si="57"/>
        <v>KONKOURE TOLO</v>
      </c>
      <c r="BP2473" s="108">
        <v>52</v>
      </c>
    </row>
    <row r="2474" spans="65:68" x14ac:dyDescent="0.2">
      <c r="BM2474" s="95" t="s">
        <v>155</v>
      </c>
      <c r="BN2474" s="95" t="s">
        <v>159</v>
      </c>
      <c r="BO2474" s="86" t="str">
        <f t="shared" si="57"/>
        <v>KONKOURE BOULIVEL</v>
      </c>
      <c r="BP2474" s="108">
        <v>68</v>
      </c>
    </row>
    <row r="2475" spans="65:68" x14ac:dyDescent="0.2">
      <c r="BM2475" s="95" t="s">
        <v>155</v>
      </c>
      <c r="BN2475" s="95" t="s">
        <v>160</v>
      </c>
      <c r="BO2475" s="86" t="str">
        <f t="shared" si="57"/>
        <v>KONKOURE OURE KABA</v>
      </c>
      <c r="BP2475" s="108">
        <v>93</v>
      </c>
    </row>
    <row r="2476" spans="65:68" x14ac:dyDescent="0.2">
      <c r="BM2476" s="95" t="s">
        <v>155</v>
      </c>
      <c r="BN2476" s="95" t="s">
        <v>161</v>
      </c>
      <c r="BO2476" s="86" t="str">
        <f t="shared" si="57"/>
        <v>KONKOURE POREDAKA</v>
      </c>
      <c r="BP2476" s="108">
        <v>83</v>
      </c>
    </row>
    <row r="2477" spans="65:68" x14ac:dyDescent="0.2">
      <c r="BM2477" s="95" t="s">
        <v>155</v>
      </c>
      <c r="BN2477" s="95" t="s">
        <v>162</v>
      </c>
      <c r="BO2477" s="86" t="str">
        <f t="shared" si="57"/>
        <v>KONKOURE TIMBO</v>
      </c>
      <c r="BP2477" s="108">
        <v>83</v>
      </c>
    </row>
    <row r="2478" spans="65:68" x14ac:dyDescent="0.2">
      <c r="BM2478" s="95" t="s">
        <v>155</v>
      </c>
      <c r="BN2478" s="95" t="s">
        <v>163</v>
      </c>
      <c r="BO2478" s="86" t="str">
        <f t="shared" si="57"/>
        <v>KONKOURE NIAGARA</v>
      </c>
      <c r="BP2478" s="108">
        <v>111</v>
      </c>
    </row>
    <row r="2479" spans="65:68" x14ac:dyDescent="0.2">
      <c r="BM2479" s="95" t="s">
        <v>155</v>
      </c>
      <c r="BN2479" s="95" t="s">
        <v>164</v>
      </c>
      <c r="BO2479" s="86" t="str">
        <f t="shared" si="57"/>
        <v>KONKOURE GONGORET</v>
      </c>
      <c r="BP2479" s="108">
        <v>101</v>
      </c>
    </row>
    <row r="2480" spans="65:68" x14ac:dyDescent="0.2">
      <c r="BM2480" s="95" t="s">
        <v>155</v>
      </c>
      <c r="BN2480" s="95" t="s">
        <v>165</v>
      </c>
      <c r="BO2480" s="86" t="str">
        <f t="shared" si="57"/>
        <v>KONKOURE SARAMOUSSAYA</v>
      </c>
      <c r="BP2480" s="108">
        <v>113</v>
      </c>
    </row>
    <row r="2481" spans="65:68" x14ac:dyDescent="0.2">
      <c r="BM2481" s="95" t="s">
        <v>155</v>
      </c>
      <c r="BN2481" s="95" t="s">
        <v>166</v>
      </c>
      <c r="BO2481" s="86" t="str">
        <f t="shared" si="57"/>
        <v>KONKOURE TEGUEREYA</v>
      </c>
      <c r="BP2481" s="108">
        <v>160</v>
      </c>
    </row>
    <row r="2482" spans="65:68" x14ac:dyDescent="0.2">
      <c r="BM2482" s="95" t="s">
        <v>155</v>
      </c>
      <c r="BN2482" s="95" t="s">
        <v>167</v>
      </c>
      <c r="BO2482" s="86" t="str">
        <f t="shared" si="57"/>
        <v>KONKOURE KEGNEKO</v>
      </c>
      <c r="BP2482" s="108">
        <v>83</v>
      </c>
    </row>
    <row r="2483" spans="65:68" x14ac:dyDescent="0.2">
      <c r="BM2483" s="95" t="s">
        <v>156</v>
      </c>
      <c r="BN2483" s="95" t="s">
        <v>411</v>
      </c>
      <c r="BO2483" s="86" t="str">
        <f t="shared" si="57"/>
        <v>SOYAH MAMOU COMMUNE</v>
      </c>
      <c r="BP2483" s="108">
        <v>15</v>
      </c>
    </row>
    <row r="2484" spans="65:68" x14ac:dyDescent="0.2">
      <c r="BM2484" s="95" t="s">
        <v>156</v>
      </c>
      <c r="BN2484" s="95" t="s">
        <v>155</v>
      </c>
      <c r="BO2484" s="86" t="str">
        <f t="shared" si="57"/>
        <v>SOYAH KONKOURE</v>
      </c>
      <c r="BP2484" s="108">
        <v>43</v>
      </c>
    </row>
    <row r="2485" spans="65:68" x14ac:dyDescent="0.2">
      <c r="BM2485" s="95" t="s">
        <v>156</v>
      </c>
      <c r="BN2485" s="95" t="s">
        <v>156</v>
      </c>
      <c r="BO2485" s="86" t="str">
        <f t="shared" si="57"/>
        <v>SOYAH SOYAH</v>
      </c>
      <c r="BP2485" s="104">
        <v>0</v>
      </c>
    </row>
    <row r="2486" spans="65:68" x14ac:dyDescent="0.2">
      <c r="BM2486" s="95" t="s">
        <v>156</v>
      </c>
      <c r="BN2486" s="95" t="s">
        <v>157</v>
      </c>
      <c r="BO2486" s="86" t="str">
        <f t="shared" si="57"/>
        <v>SOYAH DOUNET</v>
      </c>
      <c r="BP2486" s="108">
        <v>47</v>
      </c>
    </row>
    <row r="2487" spans="65:68" x14ac:dyDescent="0.2">
      <c r="BM2487" s="95" t="s">
        <v>156</v>
      </c>
      <c r="BN2487" s="95" t="s">
        <v>158</v>
      </c>
      <c r="BO2487" s="86" t="str">
        <f t="shared" si="57"/>
        <v>SOYAH TOLO</v>
      </c>
      <c r="BP2487" s="108">
        <v>39</v>
      </c>
    </row>
    <row r="2488" spans="65:68" x14ac:dyDescent="0.2">
      <c r="BM2488" s="95" t="s">
        <v>156</v>
      </c>
      <c r="BN2488" s="95" t="s">
        <v>159</v>
      </c>
      <c r="BO2488" s="86" t="str">
        <f t="shared" si="57"/>
        <v>SOYAH BOULIVEL</v>
      </c>
      <c r="BP2488" s="108">
        <v>55</v>
      </c>
    </row>
    <row r="2489" spans="65:68" x14ac:dyDescent="0.2">
      <c r="BM2489" s="95" t="s">
        <v>156</v>
      </c>
      <c r="BN2489" s="95" t="s">
        <v>160</v>
      </c>
      <c r="BO2489" s="86" t="str">
        <f t="shared" si="57"/>
        <v>SOYAH OURE KABA</v>
      </c>
      <c r="BP2489" s="108">
        <v>50</v>
      </c>
    </row>
    <row r="2490" spans="65:68" x14ac:dyDescent="0.2">
      <c r="BM2490" s="95" t="s">
        <v>156</v>
      </c>
      <c r="BN2490" s="95" t="s">
        <v>161</v>
      </c>
      <c r="BO2490" s="86" t="str">
        <f t="shared" si="57"/>
        <v>SOYAH POREDAKA</v>
      </c>
      <c r="BP2490" s="108">
        <v>70</v>
      </c>
    </row>
    <row r="2491" spans="65:68" x14ac:dyDescent="0.2">
      <c r="BM2491" s="95" t="s">
        <v>156</v>
      </c>
      <c r="BN2491" s="95" t="s">
        <v>162</v>
      </c>
      <c r="BO2491" s="86" t="str">
        <f t="shared" si="57"/>
        <v>SOYAH TIMBO</v>
      </c>
      <c r="BP2491" s="108">
        <v>70</v>
      </c>
    </row>
    <row r="2492" spans="65:68" x14ac:dyDescent="0.2">
      <c r="BM2492" s="95" t="s">
        <v>156</v>
      </c>
      <c r="BN2492" s="95" t="s">
        <v>163</v>
      </c>
      <c r="BO2492" s="86" t="str">
        <f t="shared" si="57"/>
        <v>SOYAH NIAGARA</v>
      </c>
      <c r="BP2492" s="108">
        <v>98</v>
      </c>
    </row>
    <row r="2493" spans="65:68" x14ac:dyDescent="0.2">
      <c r="BM2493" s="95" t="s">
        <v>156</v>
      </c>
      <c r="BN2493" s="95" t="s">
        <v>164</v>
      </c>
      <c r="BO2493" s="86" t="str">
        <f t="shared" si="57"/>
        <v>SOYAH GONGORET</v>
      </c>
      <c r="BP2493" s="108">
        <v>88</v>
      </c>
    </row>
    <row r="2494" spans="65:68" x14ac:dyDescent="0.2">
      <c r="BM2494" s="95" t="s">
        <v>156</v>
      </c>
      <c r="BN2494" s="95" t="s">
        <v>165</v>
      </c>
      <c r="BO2494" s="86" t="str">
        <f t="shared" si="57"/>
        <v>SOYAH SARAMOUSSAYA</v>
      </c>
      <c r="BP2494" s="108">
        <v>100</v>
      </c>
    </row>
    <row r="2495" spans="65:68" x14ac:dyDescent="0.2">
      <c r="BM2495" s="95" t="s">
        <v>156</v>
      </c>
      <c r="BN2495" s="95" t="s">
        <v>166</v>
      </c>
      <c r="BO2495" s="86" t="str">
        <f t="shared" si="57"/>
        <v>SOYAH TEGUEREYA</v>
      </c>
      <c r="BP2495" s="108">
        <v>147</v>
      </c>
    </row>
    <row r="2496" spans="65:68" x14ac:dyDescent="0.2">
      <c r="BM2496" s="95" t="s">
        <v>156</v>
      </c>
      <c r="BN2496" s="95" t="s">
        <v>167</v>
      </c>
      <c r="BO2496" s="86" t="str">
        <f t="shared" si="57"/>
        <v>SOYAH KEGNEKO</v>
      </c>
      <c r="BP2496" s="108">
        <v>70</v>
      </c>
    </row>
    <row r="2497" spans="65:68" x14ac:dyDescent="0.2">
      <c r="BM2497" s="95" t="s">
        <v>157</v>
      </c>
      <c r="BN2497" s="95" t="s">
        <v>411</v>
      </c>
      <c r="BO2497" s="86" t="str">
        <f t="shared" si="57"/>
        <v>DOUNET MAMOU COMMUNE</v>
      </c>
      <c r="BP2497" s="108">
        <v>32</v>
      </c>
    </row>
    <row r="2498" spans="65:68" x14ac:dyDescent="0.2">
      <c r="BM2498" s="95" t="s">
        <v>157</v>
      </c>
      <c r="BN2498" s="95" t="s">
        <v>155</v>
      </c>
      <c r="BO2498" s="86" t="str">
        <f t="shared" ref="BO2498:BO2561" si="58">CONCATENATE(BM2498," ",BN2498)</f>
        <v>DOUNET KONKOURE</v>
      </c>
      <c r="BP2498" s="108">
        <v>60</v>
      </c>
    </row>
    <row r="2499" spans="65:68" x14ac:dyDescent="0.2">
      <c r="BM2499" s="95" t="s">
        <v>157</v>
      </c>
      <c r="BN2499" s="95" t="s">
        <v>156</v>
      </c>
      <c r="BO2499" s="86" t="str">
        <f t="shared" si="58"/>
        <v>DOUNET SOYAH</v>
      </c>
      <c r="BP2499" s="108">
        <v>47</v>
      </c>
    </row>
    <row r="2500" spans="65:68" x14ac:dyDescent="0.2">
      <c r="BM2500" s="95" t="s">
        <v>157</v>
      </c>
      <c r="BN2500" s="95" t="s">
        <v>157</v>
      </c>
      <c r="BO2500" s="86" t="str">
        <f t="shared" si="58"/>
        <v>DOUNET DOUNET</v>
      </c>
      <c r="BP2500" s="104">
        <v>0</v>
      </c>
    </row>
    <row r="2501" spans="65:68" x14ac:dyDescent="0.2">
      <c r="BM2501" s="95" t="s">
        <v>157</v>
      </c>
      <c r="BN2501" s="95" t="s">
        <v>158</v>
      </c>
      <c r="BO2501" s="86" t="str">
        <f t="shared" si="58"/>
        <v>DOUNET TOLO</v>
      </c>
      <c r="BP2501" s="108">
        <v>56</v>
      </c>
    </row>
    <row r="2502" spans="65:68" x14ac:dyDescent="0.2">
      <c r="BM2502" s="95" t="s">
        <v>157</v>
      </c>
      <c r="BN2502" s="95" t="s">
        <v>159</v>
      </c>
      <c r="BO2502" s="86" t="str">
        <f t="shared" si="58"/>
        <v>DOUNET BOULIVEL</v>
      </c>
      <c r="BP2502" s="108">
        <v>72</v>
      </c>
    </row>
    <row r="2503" spans="65:68" x14ac:dyDescent="0.2">
      <c r="BM2503" s="95" t="s">
        <v>157</v>
      </c>
      <c r="BN2503" s="95" t="s">
        <v>160</v>
      </c>
      <c r="BO2503" s="86" t="str">
        <f t="shared" si="58"/>
        <v>DOUNET OURE KABA</v>
      </c>
      <c r="BP2503" s="108">
        <v>97</v>
      </c>
    </row>
    <row r="2504" spans="65:68" x14ac:dyDescent="0.2">
      <c r="BM2504" s="95" t="s">
        <v>157</v>
      </c>
      <c r="BN2504" s="95" t="s">
        <v>161</v>
      </c>
      <c r="BO2504" s="86" t="str">
        <f t="shared" si="58"/>
        <v>DOUNET POREDAKA</v>
      </c>
      <c r="BP2504" s="108">
        <v>87</v>
      </c>
    </row>
    <row r="2505" spans="65:68" x14ac:dyDescent="0.2">
      <c r="BM2505" s="95" t="s">
        <v>157</v>
      </c>
      <c r="BN2505" s="95" t="s">
        <v>162</v>
      </c>
      <c r="BO2505" s="86" t="str">
        <f t="shared" si="58"/>
        <v>DOUNET TIMBO</v>
      </c>
      <c r="BP2505" s="108">
        <v>23</v>
      </c>
    </row>
    <row r="2506" spans="65:68" x14ac:dyDescent="0.2">
      <c r="BM2506" s="95" t="s">
        <v>157</v>
      </c>
      <c r="BN2506" s="95" t="s">
        <v>163</v>
      </c>
      <c r="BO2506" s="86" t="str">
        <f t="shared" si="58"/>
        <v>DOUNET NIAGARA</v>
      </c>
      <c r="BP2506" s="108">
        <v>51</v>
      </c>
    </row>
    <row r="2507" spans="65:68" x14ac:dyDescent="0.2">
      <c r="BM2507" s="95" t="s">
        <v>157</v>
      </c>
      <c r="BN2507" s="95" t="s">
        <v>164</v>
      </c>
      <c r="BO2507" s="86" t="str">
        <f t="shared" si="58"/>
        <v>DOUNET GONGORET</v>
      </c>
      <c r="BP2507" s="108">
        <v>53</v>
      </c>
    </row>
    <row r="2508" spans="65:68" x14ac:dyDescent="0.2">
      <c r="BM2508" s="95" t="s">
        <v>157</v>
      </c>
      <c r="BN2508" s="95" t="s">
        <v>165</v>
      </c>
      <c r="BO2508" s="86" t="str">
        <f t="shared" si="58"/>
        <v>DOUNET SARAMOUSSAYA</v>
      </c>
      <c r="BP2508" s="108">
        <v>53</v>
      </c>
    </row>
    <row r="2509" spans="65:68" x14ac:dyDescent="0.2">
      <c r="BM2509" s="95" t="s">
        <v>157</v>
      </c>
      <c r="BN2509" s="95" t="s">
        <v>166</v>
      </c>
      <c r="BO2509" s="86" t="str">
        <f t="shared" si="58"/>
        <v>DOUNET TEGUEREYA</v>
      </c>
      <c r="BP2509" s="108">
        <v>100</v>
      </c>
    </row>
    <row r="2510" spans="65:68" x14ac:dyDescent="0.2">
      <c r="BM2510" s="95" t="s">
        <v>157</v>
      </c>
      <c r="BN2510" s="95" t="s">
        <v>167</v>
      </c>
      <c r="BO2510" s="86" t="str">
        <f t="shared" si="58"/>
        <v>DOUNET KEGNEKO</v>
      </c>
      <c r="BP2510" s="108">
        <v>23</v>
      </c>
    </row>
    <row r="2511" spans="65:68" x14ac:dyDescent="0.2">
      <c r="BM2511" s="95" t="s">
        <v>158</v>
      </c>
      <c r="BN2511" s="95" t="s">
        <v>411</v>
      </c>
      <c r="BO2511" s="86" t="str">
        <f t="shared" si="58"/>
        <v>TOLO MAMOU COMMUNE</v>
      </c>
      <c r="BP2511" s="108">
        <v>24</v>
      </c>
    </row>
    <row r="2512" spans="65:68" x14ac:dyDescent="0.2">
      <c r="BM2512" s="95" t="s">
        <v>158</v>
      </c>
      <c r="BN2512" s="95" t="s">
        <v>155</v>
      </c>
      <c r="BO2512" s="86" t="str">
        <f t="shared" si="58"/>
        <v>TOLO KONKOURE</v>
      </c>
      <c r="BP2512" s="108">
        <v>52</v>
      </c>
    </row>
    <row r="2513" spans="65:68" x14ac:dyDescent="0.2">
      <c r="BM2513" s="95" t="s">
        <v>158</v>
      </c>
      <c r="BN2513" s="95" t="s">
        <v>156</v>
      </c>
      <c r="BO2513" s="86" t="str">
        <f t="shared" si="58"/>
        <v>TOLO SOYAH</v>
      </c>
      <c r="BP2513" s="108">
        <v>39</v>
      </c>
    </row>
    <row r="2514" spans="65:68" x14ac:dyDescent="0.2">
      <c r="BM2514" s="95" t="s">
        <v>158</v>
      </c>
      <c r="BN2514" s="95" t="s">
        <v>157</v>
      </c>
      <c r="BO2514" s="86" t="str">
        <f t="shared" si="58"/>
        <v>TOLO DOUNET</v>
      </c>
      <c r="BP2514" s="108">
        <v>56</v>
      </c>
    </row>
    <row r="2515" spans="65:68" x14ac:dyDescent="0.2">
      <c r="BM2515" s="95" t="s">
        <v>158</v>
      </c>
      <c r="BN2515" s="95" t="s">
        <v>158</v>
      </c>
      <c r="BO2515" s="86" t="str">
        <f t="shared" si="58"/>
        <v>TOLO TOLO</v>
      </c>
      <c r="BP2515" s="104">
        <v>0</v>
      </c>
    </row>
    <row r="2516" spans="65:68" x14ac:dyDescent="0.2">
      <c r="BM2516" s="95" t="s">
        <v>158</v>
      </c>
      <c r="BN2516" s="95" t="s">
        <v>159</v>
      </c>
      <c r="BO2516" s="86" t="str">
        <f t="shared" si="58"/>
        <v>TOLO BOULIVEL</v>
      </c>
      <c r="BP2516" s="108">
        <v>64</v>
      </c>
    </row>
    <row r="2517" spans="65:68" x14ac:dyDescent="0.2">
      <c r="BM2517" s="95" t="s">
        <v>158</v>
      </c>
      <c r="BN2517" s="95" t="s">
        <v>160</v>
      </c>
      <c r="BO2517" s="86" t="str">
        <f t="shared" si="58"/>
        <v>TOLO OURE KABA</v>
      </c>
      <c r="BP2517" s="108">
        <v>89</v>
      </c>
    </row>
    <row r="2518" spans="65:68" x14ac:dyDescent="0.2">
      <c r="BM2518" s="95" t="s">
        <v>158</v>
      </c>
      <c r="BN2518" s="95" t="s">
        <v>161</v>
      </c>
      <c r="BO2518" s="86" t="str">
        <f t="shared" si="58"/>
        <v>TOLO POREDAKA</v>
      </c>
      <c r="BP2518" s="108">
        <v>31</v>
      </c>
    </row>
    <row r="2519" spans="65:68" x14ac:dyDescent="0.2">
      <c r="BM2519" s="95" t="s">
        <v>158</v>
      </c>
      <c r="BN2519" s="95" t="s">
        <v>162</v>
      </c>
      <c r="BO2519" s="86" t="str">
        <f t="shared" si="58"/>
        <v>TOLO TIMBO</v>
      </c>
      <c r="BP2519" s="108">
        <v>79</v>
      </c>
    </row>
    <row r="2520" spans="65:68" x14ac:dyDescent="0.2">
      <c r="BM2520" s="95" t="s">
        <v>158</v>
      </c>
      <c r="BN2520" s="95" t="s">
        <v>163</v>
      </c>
      <c r="BO2520" s="86" t="str">
        <f t="shared" si="58"/>
        <v>TOLO NIAGARA</v>
      </c>
      <c r="BP2520" s="108">
        <v>107</v>
      </c>
    </row>
    <row r="2521" spans="65:68" x14ac:dyDescent="0.2">
      <c r="BM2521" s="95" t="s">
        <v>158</v>
      </c>
      <c r="BN2521" s="95" t="s">
        <v>164</v>
      </c>
      <c r="BO2521" s="86" t="str">
        <f t="shared" si="58"/>
        <v>TOLO GONGORET</v>
      </c>
      <c r="BP2521" s="108">
        <v>49</v>
      </c>
    </row>
    <row r="2522" spans="65:68" x14ac:dyDescent="0.2">
      <c r="BM2522" s="95" t="s">
        <v>158</v>
      </c>
      <c r="BN2522" s="95" t="s">
        <v>165</v>
      </c>
      <c r="BO2522" s="86" t="str">
        <f t="shared" si="58"/>
        <v>TOLO SARAMOUSSAYA</v>
      </c>
      <c r="BP2522" s="108">
        <v>109</v>
      </c>
    </row>
    <row r="2523" spans="65:68" x14ac:dyDescent="0.2">
      <c r="BM2523" s="95" t="s">
        <v>158</v>
      </c>
      <c r="BN2523" s="95" t="s">
        <v>166</v>
      </c>
      <c r="BO2523" s="86" t="str">
        <f t="shared" si="58"/>
        <v>TOLO TEGUEREYA</v>
      </c>
      <c r="BP2523" s="108">
        <v>156</v>
      </c>
    </row>
    <row r="2524" spans="65:68" x14ac:dyDescent="0.2">
      <c r="BM2524" s="95" t="s">
        <v>158</v>
      </c>
      <c r="BN2524" s="95" t="s">
        <v>167</v>
      </c>
      <c r="BO2524" s="86" t="str">
        <f t="shared" si="58"/>
        <v>TOLO KEGNEKO</v>
      </c>
      <c r="BP2524" s="108">
        <v>79</v>
      </c>
    </row>
    <row r="2525" spans="65:68" x14ac:dyDescent="0.2">
      <c r="BM2525" s="95" t="s">
        <v>208</v>
      </c>
      <c r="BN2525" s="95" t="s">
        <v>415</v>
      </c>
      <c r="BO2525" s="86" t="str">
        <f t="shared" si="58"/>
        <v>DARAMAGNAKY TELIMELE COMMUNE</v>
      </c>
      <c r="BP2525" s="108">
        <v>145</v>
      </c>
    </row>
    <row r="2526" spans="65:68" x14ac:dyDescent="0.2">
      <c r="BM2526" s="95" t="s">
        <v>208</v>
      </c>
      <c r="BN2526" s="95" t="s">
        <v>200</v>
      </c>
      <c r="BO2526" s="86" t="str">
        <f t="shared" si="58"/>
        <v>DARAMAGNAKY SAREKALY</v>
      </c>
      <c r="BP2526" s="108">
        <v>152</v>
      </c>
    </row>
    <row r="2527" spans="65:68" x14ac:dyDescent="0.2">
      <c r="BM2527" s="95" t="s">
        <v>208</v>
      </c>
      <c r="BN2527" s="95" t="s">
        <v>201</v>
      </c>
      <c r="BO2527" s="86" t="str">
        <f t="shared" si="58"/>
        <v>DARAMAGNAKY GOUGOUDJE</v>
      </c>
      <c r="BP2527" s="108">
        <v>160</v>
      </c>
    </row>
    <row r="2528" spans="65:68" x14ac:dyDescent="0.2">
      <c r="BM2528" s="95" t="s">
        <v>208</v>
      </c>
      <c r="BN2528" s="95" t="s">
        <v>202</v>
      </c>
      <c r="BO2528" s="86" t="str">
        <f t="shared" si="58"/>
        <v>DARAMAGNAKY SINTA</v>
      </c>
      <c r="BP2528" s="108">
        <v>180</v>
      </c>
    </row>
    <row r="2529" spans="65:68" x14ac:dyDescent="0.2">
      <c r="BM2529" s="95" t="s">
        <v>208</v>
      </c>
      <c r="BN2529" s="95" t="s">
        <v>203</v>
      </c>
      <c r="BO2529" s="86" t="str">
        <f t="shared" si="58"/>
        <v>DARAMAGNAKY SANTOU</v>
      </c>
      <c r="BP2529" s="108">
        <v>185</v>
      </c>
    </row>
    <row r="2530" spans="65:68" x14ac:dyDescent="0.2">
      <c r="BM2530" s="95" t="s">
        <v>208</v>
      </c>
      <c r="BN2530" s="95" t="s">
        <v>204</v>
      </c>
      <c r="BO2530" s="86" t="str">
        <f t="shared" si="58"/>
        <v>DARAMAGNAKY TARIHOYE</v>
      </c>
      <c r="BP2530" s="108">
        <v>100</v>
      </c>
    </row>
    <row r="2531" spans="65:68" x14ac:dyDescent="0.2">
      <c r="BM2531" s="95" t="s">
        <v>208</v>
      </c>
      <c r="BN2531" s="95" t="s">
        <v>205</v>
      </c>
      <c r="BO2531" s="86" t="str">
        <f t="shared" si="58"/>
        <v>DARAMAGNAKY BROUWAL</v>
      </c>
      <c r="BP2531" s="108">
        <v>195</v>
      </c>
    </row>
    <row r="2532" spans="65:68" x14ac:dyDescent="0.2">
      <c r="BM2532" s="95" t="s">
        <v>208</v>
      </c>
      <c r="BN2532" s="95" t="s">
        <v>206</v>
      </c>
      <c r="BO2532" s="86" t="str">
        <f t="shared" si="58"/>
        <v>DARAMAGNAKY THION THIAN</v>
      </c>
      <c r="BP2532" s="108">
        <v>200</v>
      </c>
    </row>
    <row r="2533" spans="65:68" x14ac:dyDescent="0.2">
      <c r="BM2533" s="95" t="s">
        <v>208</v>
      </c>
      <c r="BN2533" s="95" t="s">
        <v>149</v>
      </c>
      <c r="BO2533" s="86" t="str">
        <f t="shared" si="58"/>
        <v>DARAMAGNAKY KOBA</v>
      </c>
      <c r="BP2533" s="108">
        <v>210</v>
      </c>
    </row>
    <row r="2534" spans="65:68" x14ac:dyDescent="0.2">
      <c r="BM2534" s="95" t="s">
        <v>208</v>
      </c>
      <c r="BN2534" s="95" t="s">
        <v>207</v>
      </c>
      <c r="BO2534" s="86" t="str">
        <f t="shared" si="58"/>
        <v>DARAMAGNAKY SOGOLON</v>
      </c>
      <c r="BP2534" s="108">
        <v>225</v>
      </c>
    </row>
    <row r="2535" spans="65:68" x14ac:dyDescent="0.2">
      <c r="BM2535" s="95" t="s">
        <v>208</v>
      </c>
      <c r="BN2535" s="95" t="s">
        <v>209</v>
      </c>
      <c r="BO2535" s="86" t="str">
        <f t="shared" si="58"/>
        <v>DARAMAGNAKY KONSOTAMI</v>
      </c>
      <c r="BP2535" s="108">
        <v>60</v>
      </c>
    </row>
    <row r="2536" spans="65:68" x14ac:dyDescent="0.2">
      <c r="BM2536" s="95" t="s">
        <v>208</v>
      </c>
      <c r="BN2536" s="95" t="s">
        <v>210</v>
      </c>
      <c r="BO2536" s="86" t="str">
        <f t="shared" si="58"/>
        <v>DARAMAGNAKY KOLLET</v>
      </c>
      <c r="BP2536" s="108">
        <v>245</v>
      </c>
    </row>
    <row r="2537" spans="65:68" x14ac:dyDescent="0.2">
      <c r="BM2537" s="95" t="s">
        <v>208</v>
      </c>
      <c r="BN2537" s="95" t="s">
        <v>211</v>
      </c>
      <c r="BO2537" s="86" t="str">
        <f t="shared" si="58"/>
        <v>DARAMAGNAKY MISSIRA</v>
      </c>
      <c r="BP2537" s="108">
        <v>250</v>
      </c>
    </row>
    <row r="2538" spans="65:68" x14ac:dyDescent="0.2">
      <c r="BM2538" s="95" t="s">
        <v>208</v>
      </c>
      <c r="BN2538" s="95" t="s">
        <v>208</v>
      </c>
      <c r="BO2538" s="86" t="str">
        <f t="shared" si="58"/>
        <v>DARAMAGNAKY DARAMAGNAKY</v>
      </c>
      <c r="BP2538" s="104">
        <v>0</v>
      </c>
    </row>
    <row r="2539" spans="65:68" x14ac:dyDescent="0.2">
      <c r="BM2539" s="95" t="s">
        <v>207</v>
      </c>
      <c r="BN2539" s="95" t="s">
        <v>415</v>
      </c>
      <c r="BO2539" s="86" t="str">
        <f t="shared" si="58"/>
        <v>SOGOLON TELIMELE COMMUNE</v>
      </c>
      <c r="BP2539" s="108">
        <v>80</v>
      </c>
    </row>
    <row r="2540" spans="65:68" x14ac:dyDescent="0.2">
      <c r="BM2540" s="95" t="s">
        <v>207</v>
      </c>
      <c r="BN2540" s="95" t="s">
        <v>200</v>
      </c>
      <c r="BO2540" s="86" t="str">
        <f t="shared" si="58"/>
        <v>SOGOLON SAREKALY</v>
      </c>
      <c r="BP2540" s="108">
        <v>87</v>
      </c>
    </row>
    <row r="2541" spans="65:68" x14ac:dyDescent="0.2">
      <c r="BM2541" s="95" t="s">
        <v>207</v>
      </c>
      <c r="BN2541" s="95" t="s">
        <v>201</v>
      </c>
      <c r="BO2541" s="86" t="str">
        <f t="shared" si="58"/>
        <v>SOGOLON GOUGOUDJE</v>
      </c>
      <c r="BP2541" s="108">
        <v>65</v>
      </c>
    </row>
    <row r="2542" spans="65:68" x14ac:dyDescent="0.2">
      <c r="BM2542" s="95" t="s">
        <v>207</v>
      </c>
      <c r="BN2542" s="95" t="s">
        <v>202</v>
      </c>
      <c r="BO2542" s="86" t="str">
        <f t="shared" si="58"/>
        <v>SOGOLON SINTA</v>
      </c>
      <c r="BP2542" s="108">
        <v>45</v>
      </c>
    </row>
    <row r="2543" spans="65:68" x14ac:dyDescent="0.2">
      <c r="BM2543" s="95" t="s">
        <v>207</v>
      </c>
      <c r="BN2543" s="95" t="s">
        <v>203</v>
      </c>
      <c r="BO2543" s="86" t="str">
        <f t="shared" si="58"/>
        <v>SOGOLON SANTOU</v>
      </c>
      <c r="BP2543" s="108">
        <v>120</v>
      </c>
    </row>
    <row r="2544" spans="65:68" x14ac:dyDescent="0.2">
      <c r="BM2544" s="95" t="s">
        <v>207</v>
      </c>
      <c r="BN2544" s="95" t="s">
        <v>204</v>
      </c>
      <c r="BO2544" s="86" t="str">
        <f t="shared" si="58"/>
        <v>SOGOLON TARIHOYE</v>
      </c>
      <c r="BP2544" s="108">
        <v>125</v>
      </c>
    </row>
    <row r="2545" spans="65:68" x14ac:dyDescent="0.2">
      <c r="BM2545" s="95" t="s">
        <v>207</v>
      </c>
      <c r="BN2545" s="95" t="s">
        <v>205</v>
      </c>
      <c r="BO2545" s="86" t="str">
        <f t="shared" si="58"/>
        <v>SOGOLON BROUWAL</v>
      </c>
      <c r="BP2545" s="108">
        <v>130</v>
      </c>
    </row>
    <row r="2546" spans="65:68" x14ac:dyDescent="0.2">
      <c r="BM2546" s="95" t="s">
        <v>207</v>
      </c>
      <c r="BN2546" s="95" t="s">
        <v>206</v>
      </c>
      <c r="BO2546" s="86" t="str">
        <f t="shared" si="58"/>
        <v>SOGOLON THION THIAN</v>
      </c>
      <c r="BP2546" s="108">
        <v>135</v>
      </c>
    </row>
    <row r="2547" spans="65:68" x14ac:dyDescent="0.2">
      <c r="BM2547" s="95" t="s">
        <v>207</v>
      </c>
      <c r="BN2547" s="95" t="s">
        <v>149</v>
      </c>
      <c r="BO2547" s="86" t="str">
        <f t="shared" si="58"/>
        <v>SOGOLON KOBA</v>
      </c>
      <c r="BP2547" s="108">
        <v>145</v>
      </c>
    </row>
    <row r="2548" spans="65:68" x14ac:dyDescent="0.2">
      <c r="BM2548" s="95" t="s">
        <v>207</v>
      </c>
      <c r="BN2548" s="95" t="s">
        <v>207</v>
      </c>
      <c r="BO2548" s="86" t="str">
        <f t="shared" si="58"/>
        <v>SOGOLON SOGOLON</v>
      </c>
      <c r="BP2548" s="104">
        <v>0</v>
      </c>
    </row>
    <row r="2549" spans="65:68" x14ac:dyDescent="0.2">
      <c r="BM2549" s="95" t="s">
        <v>207</v>
      </c>
      <c r="BN2549" s="95" t="s">
        <v>209</v>
      </c>
      <c r="BO2549" s="86" t="str">
        <f t="shared" si="58"/>
        <v>SOGOLON KONSOTAMI</v>
      </c>
      <c r="BP2549" s="108">
        <v>165</v>
      </c>
    </row>
    <row r="2550" spans="65:68" x14ac:dyDescent="0.2">
      <c r="BM2550" s="95" t="s">
        <v>207</v>
      </c>
      <c r="BN2550" s="95" t="s">
        <v>210</v>
      </c>
      <c r="BO2550" s="86" t="str">
        <f t="shared" si="58"/>
        <v>SOGOLON KOLLET</v>
      </c>
      <c r="BP2550" s="108">
        <v>110</v>
      </c>
    </row>
    <row r="2551" spans="65:68" x14ac:dyDescent="0.2">
      <c r="BM2551" s="95" t="s">
        <v>207</v>
      </c>
      <c r="BN2551" s="95" t="s">
        <v>211</v>
      </c>
      <c r="BO2551" s="86" t="str">
        <f t="shared" si="58"/>
        <v>SOGOLON MISSIRA</v>
      </c>
      <c r="BP2551" s="108">
        <v>185</v>
      </c>
    </row>
    <row r="2552" spans="65:68" x14ac:dyDescent="0.2">
      <c r="BM2552" s="95" t="s">
        <v>207</v>
      </c>
      <c r="BN2552" s="95" t="s">
        <v>208</v>
      </c>
      <c r="BO2552" s="86" t="str">
        <f t="shared" si="58"/>
        <v>SOGOLON DARAMAGNAKY</v>
      </c>
      <c r="BP2552" s="108">
        <v>225</v>
      </c>
    </row>
    <row r="2553" spans="65:68" x14ac:dyDescent="0.2">
      <c r="BM2553" s="95" t="s">
        <v>221</v>
      </c>
      <c r="BN2553" s="95" t="s">
        <v>416</v>
      </c>
      <c r="BO2553" s="86" t="str">
        <f t="shared" si="58"/>
        <v>FARMOREAH FORECARIAH COMMUNE</v>
      </c>
      <c r="BP2553" s="108">
        <v>20</v>
      </c>
    </row>
    <row r="2554" spans="65:68" x14ac:dyDescent="0.2">
      <c r="BM2554" s="95" t="s">
        <v>221</v>
      </c>
      <c r="BN2554" s="95" t="s">
        <v>213</v>
      </c>
      <c r="BO2554" s="86" t="str">
        <f t="shared" si="58"/>
        <v>FARMOREAH BENTY</v>
      </c>
      <c r="BP2554" s="108">
        <v>65</v>
      </c>
    </row>
    <row r="2555" spans="65:68" x14ac:dyDescent="0.2">
      <c r="BM2555" s="95" t="s">
        <v>221</v>
      </c>
      <c r="BN2555" s="95" t="s">
        <v>214</v>
      </c>
      <c r="BO2555" s="86" t="str">
        <f t="shared" si="58"/>
        <v>FARMOREAH MAFERINYAH</v>
      </c>
      <c r="BP2555" s="108">
        <v>45</v>
      </c>
    </row>
    <row r="2556" spans="65:68" x14ac:dyDescent="0.2">
      <c r="BM2556" s="95" t="s">
        <v>221</v>
      </c>
      <c r="BN2556" s="95" t="s">
        <v>215</v>
      </c>
      <c r="BO2556" s="86" t="str">
        <f t="shared" si="58"/>
        <v>FARMOREAH ALLASSOYAH</v>
      </c>
      <c r="BP2556" s="108">
        <v>21</v>
      </c>
    </row>
    <row r="2557" spans="65:68" x14ac:dyDescent="0.2">
      <c r="BM2557" s="95" t="s">
        <v>221</v>
      </c>
      <c r="BN2557" s="95" t="s">
        <v>216</v>
      </c>
      <c r="BO2557" s="86" t="str">
        <f t="shared" si="58"/>
        <v>FARMOREAH KALIAH</v>
      </c>
      <c r="BP2557" s="108">
        <v>17</v>
      </c>
    </row>
    <row r="2558" spans="65:68" x14ac:dyDescent="0.2">
      <c r="BM2558" s="95" t="s">
        <v>221</v>
      </c>
      <c r="BN2558" s="95" t="s">
        <v>217</v>
      </c>
      <c r="BO2558" s="86" t="str">
        <f t="shared" si="58"/>
        <v>FARMOREAH MOUSSAYAH</v>
      </c>
      <c r="BP2558" s="108">
        <v>56</v>
      </c>
    </row>
    <row r="2559" spans="65:68" x14ac:dyDescent="0.2">
      <c r="BM2559" s="95" t="s">
        <v>221</v>
      </c>
      <c r="BN2559" s="95" t="s">
        <v>218</v>
      </c>
      <c r="BO2559" s="86" t="str">
        <f t="shared" si="58"/>
        <v>FARMOREAH SIKHOUROU</v>
      </c>
      <c r="BP2559" s="108">
        <v>78</v>
      </c>
    </row>
    <row r="2560" spans="65:68" x14ac:dyDescent="0.2">
      <c r="BM2560" s="95" t="s">
        <v>221</v>
      </c>
      <c r="BN2560" s="95" t="s">
        <v>219</v>
      </c>
      <c r="BO2560" s="86" t="str">
        <f t="shared" si="58"/>
        <v>FARMOREAH KABACK</v>
      </c>
      <c r="BP2560" s="108">
        <v>69</v>
      </c>
    </row>
    <row r="2561" spans="65:68" x14ac:dyDescent="0.2">
      <c r="BM2561" s="95" t="s">
        <v>221</v>
      </c>
      <c r="BN2561" s="95" t="s">
        <v>220</v>
      </c>
      <c r="BO2561" s="86" t="str">
        <f t="shared" si="58"/>
        <v>FARMOREAH KAKOSSA</v>
      </c>
      <c r="BP2561" s="108">
        <v>91</v>
      </c>
    </row>
    <row r="2562" spans="65:68" x14ac:dyDescent="0.2">
      <c r="BM2562" s="95" t="s">
        <v>221</v>
      </c>
      <c r="BN2562" s="95" t="s">
        <v>221</v>
      </c>
      <c r="BO2562" s="86" t="str">
        <f t="shared" ref="BO2562:BO2625" si="59">CONCATENATE(BM2562," ",BN2562)</f>
        <v>FARMOREAH FARMOREAH</v>
      </c>
      <c r="BP2562" s="104"/>
    </row>
    <row r="2563" spans="65:68" x14ac:dyDescent="0.2">
      <c r="BM2563" s="95" t="s">
        <v>220</v>
      </c>
      <c r="BN2563" s="95" t="s">
        <v>416</v>
      </c>
      <c r="BO2563" s="86" t="str">
        <f t="shared" si="59"/>
        <v>KAKOSSA FORECARIAH COMMUNE</v>
      </c>
      <c r="BP2563" s="108">
        <v>59</v>
      </c>
    </row>
    <row r="2564" spans="65:68" x14ac:dyDescent="0.2">
      <c r="BM2564" s="95" t="s">
        <v>220</v>
      </c>
      <c r="BN2564" s="95" t="s">
        <v>213</v>
      </c>
      <c r="BO2564" s="86" t="str">
        <f t="shared" si="59"/>
        <v>KAKOSSA BENTY</v>
      </c>
      <c r="BP2564" s="108">
        <v>154</v>
      </c>
    </row>
    <row r="2565" spans="65:68" x14ac:dyDescent="0.2">
      <c r="BM2565" s="95" t="s">
        <v>220</v>
      </c>
      <c r="BN2565" s="95" t="s">
        <v>214</v>
      </c>
      <c r="BO2565" s="86" t="str">
        <f t="shared" si="59"/>
        <v>KAKOSSA MAFERINYAH</v>
      </c>
      <c r="BP2565" s="108">
        <v>44</v>
      </c>
    </row>
    <row r="2566" spans="65:68" x14ac:dyDescent="0.2">
      <c r="BM2566" s="95" t="s">
        <v>220</v>
      </c>
      <c r="BN2566" s="95" t="s">
        <v>215</v>
      </c>
      <c r="BO2566" s="86" t="str">
        <f t="shared" si="59"/>
        <v>KAKOSSA ALLASSOYAH</v>
      </c>
      <c r="BP2566" s="108">
        <v>58</v>
      </c>
    </row>
    <row r="2567" spans="65:68" x14ac:dyDescent="0.2">
      <c r="BM2567" s="95" t="s">
        <v>220</v>
      </c>
      <c r="BN2567" s="95" t="s">
        <v>216</v>
      </c>
      <c r="BO2567" s="86" t="str">
        <f t="shared" si="59"/>
        <v>KAKOSSA KALIAH</v>
      </c>
      <c r="BP2567" s="108">
        <v>50</v>
      </c>
    </row>
    <row r="2568" spans="65:68" x14ac:dyDescent="0.2">
      <c r="BM2568" s="95" t="s">
        <v>220</v>
      </c>
      <c r="BN2568" s="95" t="s">
        <v>217</v>
      </c>
      <c r="BO2568" s="86" t="str">
        <f t="shared" si="59"/>
        <v>KAKOSSA MOUSSAYAH</v>
      </c>
      <c r="BP2568" s="108">
        <v>105</v>
      </c>
    </row>
    <row r="2569" spans="65:68" x14ac:dyDescent="0.2">
      <c r="BM2569" s="95" t="s">
        <v>220</v>
      </c>
      <c r="BN2569" s="95" t="s">
        <v>218</v>
      </c>
      <c r="BO2569" s="86" t="str">
        <f t="shared" si="59"/>
        <v>KAKOSSA SIKHOUROU</v>
      </c>
      <c r="BP2569" s="108">
        <v>117</v>
      </c>
    </row>
    <row r="2570" spans="65:68" x14ac:dyDescent="0.2">
      <c r="BM2570" s="95" t="s">
        <v>220</v>
      </c>
      <c r="BN2570" s="95" t="s">
        <v>219</v>
      </c>
      <c r="BO2570" s="86" t="str">
        <f t="shared" si="59"/>
        <v>KAKOSSA KABACK</v>
      </c>
      <c r="BP2570" s="108">
        <v>39</v>
      </c>
    </row>
    <row r="2571" spans="65:68" x14ac:dyDescent="0.2">
      <c r="BM2571" s="95" t="s">
        <v>220</v>
      </c>
      <c r="BN2571" s="95" t="s">
        <v>220</v>
      </c>
      <c r="BO2571" s="86" t="str">
        <f t="shared" si="59"/>
        <v>KAKOSSA KAKOSSA</v>
      </c>
      <c r="BP2571" s="104"/>
    </row>
    <row r="2572" spans="65:68" x14ac:dyDescent="0.2">
      <c r="BM2572" s="95" t="s">
        <v>220</v>
      </c>
      <c r="BN2572" s="95" t="s">
        <v>221</v>
      </c>
      <c r="BO2572" s="86" t="str">
        <f t="shared" si="59"/>
        <v>KAKOSSA FARMOREAH</v>
      </c>
      <c r="BP2572" s="108">
        <v>91</v>
      </c>
    </row>
    <row r="2573" spans="65:68" x14ac:dyDescent="0.2">
      <c r="BM2573" s="95" t="s">
        <v>149</v>
      </c>
      <c r="BN2573" s="95" t="s">
        <v>415</v>
      </c>
      <c r="BO2573" s="86" t="str">
        <f t="shared" si="59"/>
        <v>KOBA TELIMELE COMMUNE</v>
      </c>
      <c r="BP2573" s="108">
        <v>65</v>
      </c>
    </row>
    <row r="2574" spans="65:68" x14ac:dyDescent="0.2">
      <c r="BM2574" s="95" t="s">
        <v>149</v>
      </c>
      <c r="BN2574" s="95" t="s">
        <v>200</v>
      </c>
      <c r="BO2574" s="86" t="str">
        <f t="shared" si="59"/>
        <v>KOBA SAREKALY</v>
      </c>
      <c r="BP2574" s="108">
        <v>58</v>
      </c>
    </row>
    <row r="2575" spans="65:68" x14ac:dyDescent="0.2">
      <c r="BM2575" s="95" t="s">
        <v>149</v>
      </c>
      <c r="BN2575" s="95" t="s">
        <v>201</v>
      </c>
      <c r="BO2575" s="86" t="str">
        <f t="shared" si="59"/>
        <v>KOBA GOUGOUDJE</v>
      </c>
      <c r="BP2575" s="108">
        <v>80</v>
      </c>
    </row>
    <row r="2576" spans="65:68" x14ac:dyDescent="0.2">
      <c r="BM2576" s="95" t="s">
        <v>149</v>
      </c>
      <c r="BN2576" s="95" t="s">
        <v>202</v>
      </c>
      <c r="BO2576" s="86" t="str">
        <f t="shared" si="59"/>
        <v>KOBA SINTA</v>
      </c>
      <c r="BP2576" s="108">
        <v>100</v>
      </c>
    </row>
    <row r="2577" spans="65:68" x14ac:dyDescent="0.2">
      <c r="BM2577" s="95" t="s">
        <v>149</v>
      </c>
      <c r="BN2577" s="95" t="s">
        <v>203</v>
      </c>
      <c r="BO2577" s="86" t="str">
        <f t="shared" si="59"/>
        <v>KOBA SANTOU</v>
      </c>
      <c r="BP2577" s="108">
        <v>25</v>
      </c>
    </row>
    <row r="2578" spans="65:68" x14ac:dyDescent="0.2">
      <c r="BM2578" s="95" t="s">
        <v>149</v>
      </c>
      <c r="BN2578" s="95" t="s">
        <v>204</v>
      </c>
      <c r="BO2578" s="86" t="str">
        <f t="shared" si="59"/>
        <v>KOBA TARIHOYE</v>
      </c>
      <c r="BP2578" s="108">
        <v>110</v>
      </c>
    </row>
    <row r="2579" spans="65:68" x14ac:dyDescent="0.2">
      <c r="BM2579" s="95" t="s">
        <v>149</v>
      </c>
      <c r="BN2579" s="95" t="s">
        <v>205</v>
      </c>
      <c r="BO2579" s="86" t="str">
        <f t="shared" si="59"/>
        <v>KOBA BROUWAL</v>
      </c>
      <c r="BP2579" s="108">
        <v>115</v>
      </c>
    </row>
    <row r="2580" spans="65:68" x14ac:dyDescent="0.2">
      <c r="BM2580" s="95" t="s">
        <v>149</v>
      </c>
      <c r="BN2580" s="95" t="s">
        <v>206</v>
      </c>
      <c r="BO2580" s="86" t="str">
        <f t="shared" si="59"/>
        <v>KOBA THION THIAN</v>
      </c>
      <c r="BP2580" s="108">
        <v>120</v>
      </c>
    </row>
    <row r="2581" spans="65:68" x14ac:dyDescent="0.2">
      <c r="BM2581" s="95" t="s">
        <v>149</v>
      </c>
      <c r="BN2581" s="95" t="s">
        <v>149</v>
      </c>
      <c r="BO2581" s="86" t="str">
        <f t="shared" si="59"/>
        <v>KOBA KOBA</v>
      </c>
      <c r="BP2581" s="104">
        <v>0</v>
      </c>
    </row>
    <row r="2582" spans="65:68" x14ac:dyDescent="0.2">
      <c r="BM2582" s="95" t="s">
        <v>149</v>
      </c>
      <c r="BN2582" s="95" t="s">
        <v>207</v>
      </c>
      <c r="BO2582" s="86" t="str">
        <f t="shared" si="59"/>
        <v>KOBA SOGOLON</v>
      </c>
      <c r="BP2582" s="108">
        <v>145</v>
      </c>
    </row>
    <row r="2583" spans="65:68" x14ac:dyDescent="0.2">
      <c r="BM2583" s="95" t="s">
        <v>149</v>
      </c>
      <c r="BN2583" s="95" t="s">
        <v>209</v>
      </c>
      <c r="BO2583" s="86" t="str">
        <f t="shared" si="59"/>
        <v>KOBA KONSOTAMI</v>
      </c>
      <c r="BP2583" s="108">
        <v>150</v>
      </c>
    </row>
    <row r="2584" spans="65:68" x14ac:dyDescent="0.2">
      <c r="BM2584" s="95" t="s">
        <v>149</v>
      </c>
      <c r="BN2584" s="95" t="s">
        <v>210</v>
      </c>
      <c r="BO2584" s="86" t="str">
        <f t="shared" si="59"/>
        <v>KOBA KOLLET</v>
      </c>
      <c r="BP2584" s="108">
        <v>165</v>
      </c>
    </row>
    <row r="2585" spans="65:68" x14ac:dyDescent="0.2">
      <c r="BM2585" s="95" t="s">
        <v>149</v>
      </c>
      <c r="BN2585" s="95" t="s">
        <v>211</v>
      </c>
      <c r="BO2585" s="86" t="str">
        <f t="shared" si="59"/>
        <v>KOBA MISSIRA</v>
      </c>
      <c r="BP2585" s="108">
        <v>40</v>
      </c>
    </row>
    <row r="2586" spans="65:68" x14ac:dyDescent="0.2">
      <c r="BM2586" s="95" t="s">
        <v>149</v>
      </c>
      <c r="BN2586" s="95" t="s">
        <v>208</v>
      </c>
      <c r="BO2586" s="86" t="str">
        <f t="shared" si="59"/>
        <v>KOBA DARAMAGNAKY</v>
      </c>
      <c r="BP2586" s="108">
        <v>210</v>
      </c>
    </row>
    <row r="2587" spans="65:68" x14ac:dyDescent="0.2">
      <c r="BM2587" s="95" t="s">
        <v>206</v>
      </c>
      <c r="BN2587" s="95" t="s">
        <v>415</v>
      </c>
      <c r="BO2587" s="86" t="str">
        <f t="shared" si="59"/>
        <v>THION THIAN TELIMELE COMMUNE</v>
      </c>
      <c r="BP2587" s="108">
        <v>55</v>
      </c>
    </row>
    <row r="2588" spans="65:68" x14ac:dyDescent="0.2">
      <c r="BM2588" s="95" t="s">
        <v>206</v>
      </c>
      <c r="BN2588" s="95" t="s">
        <v>200</v>
      </c>
      <c r="BO2588" s="86" t="str">
        <f t="shared" si="59"/>
        <v>THION THIAN SAREKALY</v>
      </c>
      <c r="BP2588" s="108">
        <v>62</v>
      </c>
    </row>
    <row r="2589" spans="65:68" x14ac:dyDescent="0.2">
      <c r="BM2589" s="95" t="s">
        <v>206</v>
      </c>
      <c r="BN2589" s="95" t="s">
        <v>201</v>
      </c>
      <c r="BO2589" s="86" t="str">
        <f t="shared" si="59"/>
        <v>THION THIAN GOUGOUDJE</v>
      </c>
      <c r="BP2589" s="108">
        <v>70</v>
      </c>
    </row>
    <row r="2590" spans="65:68" x14ac:dyDescent="0.2">
      <c r="BM2590" s="95" t="s">
        <v>206</v>
      </c>
      <c r="BN2590" s="95" t="s">
        <v>202</v>
      </c>
      <c r="BO2590" s="86" t="str">
        <f t="shared" si="59"/>
        <v>THION THIAN SINTA</v>
      </c>
      <c r="BP2590" s="108">
        <v>90</v>
      </c>
    </row>
    <row r="2591" spans="65:68" x14ac:dyDescent="0.2">
      <c r="BM2591" s="95" t="s">
        <v>206</v>
      </c>
      <c r="BN2591" s="95" t="s">
        <v>203</v>
      </c>
      <c r="BO2591" s="86" t="str">
        <f t="shared" si="59"/>
        <v>THION THIAN SANTOU</v>
      </c>
      <c r="BP2591" s="108">
        <v>90</v>
      </c>
    </row>
    <row r="2592" spans="65:68" x14ac:dyDescent="0.2">
      <c r="BM2592" s="95" t="s">
        <v>206</v>
      </c>
      <c r="BN2592" s="95" t="s">
        <v>204</v>
      </c>
      <c r="BO2592" s="86" t="str">
        <f t="shared" si="59"/>
        <v>THION THIAN TARIHOYE</v>
      </c>
      <c r="BP2592" s="108">
        <v>100</v>
      </c>
    </row>
    <row r="2593" spans="65:68" x14ac:dyDescent="0.2">
      <c r="BM2593" s="95" t="s">
        <v>206</v>
      </c>
      <c r="BN2593" s="95" t="s">
        <v>205</v>
      </c>
      <c r="BO2593" s="86" t="str">
        <f t="shared" si="59"/>
        <v>THION THIAN BROUWAL</v>
      </c>
      <c r="BP2593" s="108">
        <v>105</v>
      </c>
    </row>
    <row r="2594" spans="65:68" x14ac:dyDescent="0.2">
      <c r="BM2594" s="95" t="s">
        <v>206</v>
      </c>
      <c r="BN2594" s="95" t="s">
        <v>206</v>
      </c>
      <c r="BO2594" s="86" t="str">
        <f t="shared" si="59"/>
        <v>THION THIAN THION THIAN</v>
      </c>
      <c r="BP2594" s="104">
        <v>0</v>
      </c>
    </row>
    <row r="2595" spans="65:68" x14ac:dyDescent="0.2">
      <c r="BM2595" s="95" t="s">
        <v>206</v>
      </c>
      <c r="BN2595" s="95" t="s">
        <v>149</v>
      </c>
      <c r="BO2595" s="86" t="str">
        <f t="shared" si="59"/>
        <v>THION THIAN KOBA</v>
      </c>
      <c r="BP2595" s="108">
        <v>120</v>
      </c>
    </row>
    <row r="2596" spans="65:68" x14ac:dyDescent="0.2">
      <c r="BM2596" s="95" t="s">
        <v>206</v>
      </c>
      <c r="BN2596" s="95" t="s">
        <v>207</v>
      </c>
      <c r="BO2596" s="86" t="str">
        <f t="shared" si="59"/>
        <v>THION THIAN SOGOLON</v>
      </c>
      <c r="BP2596" s="108">
        <v>135</v>
      </c>
    </row>
    <row r="2597" spans="65:68" x14ac:dyDescent="0.2">
      <c r="BM2597" s="95" t="s">
        <v>206</v>
      </c>
      <c r="BN2597" s="95" t="s">
        <v>209</v>
      </c>
      <c r="BO2597" s="86" t="str">
        <f t="shared" si="59"/>
        <v>THION THIAN KONSOTAMI</v>
      </c>
      <c r="BP2597" s="108">
        <v>140</v>
      </c>
    </row>
    <row r="2598" spans="65:68" x14ac:dyDescent="0.2">
      <c r="BM2598" s="95" t="s">
        <v>206</v>
      </c>
      <c r="BN2598" s="95" t="s">
        <v>210</v>
      </c>
      <c r="BO2598" s="86" t="str">
        <f t="shared" si="59"/>
        <v>THION THIAN KOLLET</v>
      </c>
      <c r="BP2598" s="108">
        <v>155</v>
      </c>
    </row>
    <row r="2599" spans="65:68" x14ac:dyDescent="0.2">
      <c r="BM2599" s="95" t="s">
        <v>206</v>
      </c>
      <c r="BN2599" s="95" t="s">
        <v>211</v>
      </c>
      <c r="BO2599" s="86" t="str">
        <f t="shared" si="59"/>
        <v>THION THIAN MISSIRA</v>
      </c>
      <c r="BP2599" s="108">
        <v>160</v>
      </c>
    </row>
    <row r="2600" spans="65:68" x14ac:dyDescent="0.2">
      <c r="BM2600" s="95" t="s">
        <v>206</v>
      </c>
      <c r="BN2600" s="95" t="s">
        <v>208</v>
      </c>
      <c r="BO2600" s="86" t="str">
        <f t="shared" si="59"/>
        <v>THION THIAN DARAMAGNAKY</v>
      </c>
      <c r="BP2600" s="108">
        <v>200</v>
      </c>
    </row>
    <row r="2601" spans="65:68" x14ac:dyDescent="0.2">
      <c r="BM2601" s="95" t="s">
        <v>219</v>
      </c>
      <c r="BN2601" s="95" t="s">
        <v>416</v>
      </c>
      <c r="BO2601" s="86" t="str">
        <f t="shared" si="59"/>
        <v>KABACK FORECARIAH COMMUNE</v>
      </c>
      <c r="BP2601" s="108">
        <v>69</v>
      </c>
    </row>
    <row r="2602" spans="65:68" x14ac:dyDescent="0.2">
      <c r="BM2602" s="95" t="s">
        <v>219</v>
      </c>
      <c r="BN2602" s="95" t="s">
        <v>213</v>
      </c>
      <c r="BO2602" s="86" t="str">
        <f t="shared" si="59"/>
        <v>KABACK BENTY</v>
      </c>
      <c r="BP2602" s="108">
        <v>144</v>
      </c>
    </row>
    <row r="2603" spans="65:68" x14ac:dyDescent="0.2">
      <c r="BM2603" s="95" t="s">
        <v>219</v>
      </c>
      <c r="BN2603" s="95" t="s">
        <v>214</v>
      </c>
      <c r="BO2603" s="86" t="str">
        <f t="shared" si="59"/>
        <v>KABACK MAFERINYAH</v>
      </c>
      <c r="BP2603" s="108">
        <v>34</v>
      </c>
    </row>
    <row r="2604" spans="65:68" x14ac:dyDescent="0.2">
      <c r="BM2604" s="95" t="s">
        <v>219</v>
      </c>
      <c r="BN2604" s="95" t="s">
        <v>215</v>
      </c>
      <c r="BO2604" s="86" t="str">
        <f t="shared" si="59"/>
        <v>KABACK ALLASSOYAH</v>
      </c>
      <c r="BP2604" s="108">
        <v>58</v>
      </c>
    </row>
    <row r="2605" spans="65:68" x14ac:dyDescent="0.2">
      <c r="BM2605" s="95" t="s">
        <v>219</v>
      </c>
      <c r="BN2605" s="95" t="s">
        <v>216</v>
      </c>
      <c r="BO2605" s="86" t="str">
        <f t="shared" si="59"/>
        <v>KABACK KALIAH</v>
      </c>
      <c r="BP2605" s="108">
        <v>53</v>
      </c>
    </row>
    <row r="2606" spans="65:68" x14ac:dyDescent="0.2">
      <c r="BM2606" s="95" t="s">
        <v>219</v>
      </c>
      <c r="BN2606" s="95" t="s">
        <v>217</v>
      </c>
      <c r="BO2606" s="86" t="str">
        <f t="shared" si="59"/>
        <v>KABACK MOUSSAYAH</v>
      </c>
      <c r="BP2606" s="108">
        <v>105</v>
      </c>
    </row>
    <row r="2607" spans="65:68" x14ac:dyDescent="0.2">
      <c r="BM2607" s="95" t="s">
        <v>219</v>
      </c>
      <c r="BN2607" s="95" t="s">
        <v>218</v>
      </c>
      <c r="BO2607" s="86" t="str">
        <f t="shared" si="59"/>
        <v>KABACK SIKHOUROU</v>
      </c>
      <c r="BP2607" s="108">
        <v>129</v>
      </c>
    </row>
    <row r="2608" spans="65:68" x14ac:dyDescent="0.2">
      <c r="BM2608" s="95" t="s">
        <v>219</v>
      </c>
      <c r="BN2608" s="95" t="s">
        <v>219</v>
      </c>
      <c r="BO2608" s="86" t="str">
        <f t="shared" si="59"/>
        <v>KABACK KABACK</v>
      </c>
      <c r="BP2608" s="104"/>
    </row>
    <row r="2609" spans="65:68" x14ac:dyDescent="0.2">
      <c r="BM2609" s="95" t="s">
        <v>219</v>
      </c>
      <c r="BN2609" s="95" t="s">
        <v>220</v>
      </c>
      <c r="BO2609" s="86" t="str">
        <f t="shared" si="59"/>
        <v>KABACK KAKOSSA</v>
      </c>
      <c r="BP2609" s="108">
        <v>39</v>
      </c>
    </row>
    <row r="2610" spans="65:68" x14ac:dyDescent="0.2">
      <c r="BM2610" s="95" t="s">
        <v>219</v>
      </c>
      <c r="BN2610" s="95" t="s">
        <v>221</v>
      </c>
      <c r="BO2610" s="86" t="str">
        <f t="shared" si="59"/>
        <v>KABACK FARMOREAH</v>
      </c>
      <c r="BP2610" s="108">
        <v>69</v>
      </c>
    </row>
    <row r="2611" spans="65:68" x14ac:dyDescent="0.2">
      <c r="BM2611" s="95" t="s">
        <v>218</v>
      </c>
      <c r="BN2611" s="95" t="s">
        <v>416</v>
      </c>
      <c r="BO2611" s="86" t="str">
        <f t="shared" si="59"/>
        <v>SIKHOUROU FORECARIAH COMMUNE</v>
      </c>
      <c r="BP2611" s="108">
        <v>58</v>
      </c>
    </row>
    <row r="2612" spans="65:68" x14ac:dyDescent="0.2">
      <c r="BM2612" s="95" t="s">
        <v>218</v>
      </c>
      <c r="BN2612" s="95" t="s">
        <v>213</v>
      </c>
      <c r="BO2612" s="86" t="str">
        <f t="shared" si="59"/>
        <v>SIKHOUROU BENTY</v>
      </c>
      <c r="BP2612" s="108">
        <v>143</v>
      </c>
    </row>
    <row r="2613" spans="65:68" x14ac:dyDescent="0.2">
      <c r="BM2613" s="95" t="s">
        <v>218</v>
      </c>
      <c r="BN2613" s="95" t="s">
        <v>214</v>
      </c>
      <c r="BO2613" s="86" t="str">
        <f t="shared" si="59"/>
        <v>SIKHOUROU MAFERINYAH</v>
      </c>
      <c r="BP2613" s="108">
        <v>83</v>
      </c>
    </row>
    <row r="2614" spans="65:68" x14ac:dyDescent="0.2">
      <c r="BM2614" s="95" t="s">
        <v>218</v>
      </c>
      <c r="BN2614" s="95" t="s">
        <v>215</v>
      </c>
      <c r="BO2614" s="86" t="str">
        <f t="shared" si="59"/>
        <v>SIKHOUROU ALLASSOYAH</v>
      </c>
      <c r="BP2614" s="108">
        <v>59</v>
      </c>
    </row>
    <row r="2615" spans="65:68" x14ac:dyDescent="0.2">
      <c r="BM2615" s="95" t="s">
        <v>218</v>
      </c>
      <c r="BN2615" s="95" t="s">
        <v>216</v>
      </c>
      <c r="BO2615" s="86" t="str">
        <f t="shared" si="59"/>
        <v>SIKHOUROU KALIAH</v>
      </c>
      <c r="BP2615" s="108">
        <v>53</v>
      </c>
    </row>
    <row r="2616" spans="65:68" x14ac:dyDescent="0.2">
      <c r="BM2616" s="95" t="s">
        <v>218</v>
      </c>
      <c r="BN2616" s="95" t="s">
        <v>217</v>
      </c>
      <c r="BO2616" s="86" t="str">
        <f t="shared" si="59"/>
        <v>SIKHOUROU MOUSSAYAH</v>
      </c>
      <c r="BP2616" s="108">
        <v>24</v>
      </c>
    </row>
    <row r="2617" spans="65:68" x14ac:dyDescent="0.2">
      <c r="BM2617" s="95" t="s">
        <v>218</v>
      </c>
      <c r="BN2617" s="95" t="s">
        <v>218</v>
      </c>
      <c r="BO2617" s="86" t="str">
        <f t="shared" si="59"/>
        <v>SIKHOUROU SIKHOUROU</v>
      </c>
      <c r="BP2617" s="104"/>
    </row>
    <row r="2618" spans="65:68" x14ac:dyDescent="0.2">
      <c r="BM2618" s="95" t="s">
        <v>218</v>
      </c>
      <c r="BN2618" s="95" t="s">
        <v>219</v>
      </c>
      <c r="BO2618" s="86" t="str">
        <f t="shared" si="59"/>
        <v>SIKHOUROU KABACK</v>
      </c>
      <c r="BP2618" s="108">
        <v>129</v>
      </c>
    </row>
    <row r="2619" spans="65:68" x14ac:dyDescent="0.2">
      <c r="BM2619" s="95" t="s">
        <v>218</v>
      </c>
      <c r="BN2619" s="95" t="s">
        <v>220</v>
      </c>
      <c r="BO2619" s="86" t="str">
        <f t="shared" si="59"/>
        <v>SIKHOUROU KAKOSSA</v>
      </c>
      <c r="BP2619" s="108">
        <v>117</v>
      </c>
    </row>
    <row r="2620" spans="65:68" x14ac:dyDescent="0.2">
      <c r="BM2620" s="95" t="s">
        <v>218</v>
      </c>
      <c r="BN2620" s="95" t="s">
        <v>221</v>
      </c>
      <c r="BO2620" s="86" t="str">
        <f t="shared" si="59"/>
        <v>SIKHOUROU FARMOREAH</v>
      </c>
      <c r="BP2620" s="108">
        <v>78</v>
      </c>
    </row>
    <row r="2621" spans="65:68" x14ac:dyDescent="0.2">
      <c r="BM2621" s="95" t="s">
        <v>205</v>
      </c>
      <c r="BN2621" s="95" t="s">
        <v>415</v>
      </c>
      <c r="BO2621" s="86" t="str">
        <f t="shared" si="59"/>
        <v>BROUWAL TELIMELE COMMUNE</v>
      </c>
      <c r="BP2621" s="108">
        <v>50</v>
      </c>
    </row>
    <row r="2622" spans="65:68" x14ac:dyDescent="0.2">
      <c r="BM2622" s="95" t="s">
        <v>205</v>
      </c>
      <c r="BN2622" s="95" t="s">
        <v>200</v>
      </c>
      <c r="BO2622" s="86" t="str">
        <f t="shared" si="59"/>
        <v>BROUWAL SAREKALY</v>
      </c>
      <c r="BP2622" s="108">
        <v>43</v>
      </c>
    </row>
    <row r="2623" spans="65:68" x14ac:dyDescent="0.2">
      <c r="BM2623" s="95" t="s">
        <v>205</v>
      </c>
      <c r="BN2623" s="95" t="s">
        <v>201</v>
      </c>
      <c r="BO2623" s="86" t="str">
        <f t="shared" si="59"/>
        <v>BROUWAL GOUGOUDJE</v>
      </c>
      <c r="BP2623" s="108">
        <v>65</v>
      </c>
    </row>
    <row r="2624" spans="65:68" x14ac:dyDescent="0.2">
      <c r="BM2624" s="95" t="s">
        <v>205</v>
      </c>
      <c r="BN2624" s="95" t="s">
        <v>202</v>
      </c>
      <c r="BO2624" s="86" t="str">
        <f t="shared" si="59"/>
        <v>BROUWAL SINTA</v>
      </c>
      <c r="BP2624" s="108">
        <v>85</v>
      </c>
    </row>
    <row r="2625" spans="65:68" x14ac:dyDescent="0.2">
      <c r="BM2625" s="95" t="s">
        <v>205</v>
      </c>
      <c r="BN2625" s="95" t="s">
        <v>203</v>
      </c>
      <c r="BO2625" s="86" t="str">
        <f t="shared" si="59"/>
        <v>BROUWAL SANTOU</v>
      </c>
      <c r="BP2625" s="108">
        <v>90</v>
      </c>
    </row>
    <row r="2626" spans="65:68" x14ac:dyDescent="0.2">
      <c r="BM2626" s="95" t="s">
        <v>205</v>
      </c>
      <c r="BN2626" s="95" t="s">
        <v>204</v>
      </c>
      <c r="BO2626" s="86" t="str">
        <f t="shared" ref="BO2626:BO2689" si="60">CONCATENATE(BM2626," ",BN2626)</f>
        <v>BROUWAL TARIHOYE</v>
      </c>
      <c r="BP2626" s="108">
        <v>95</v>
      </c>
    </row>
    <row r="2627" spans="65:68" x14ac:dyDescent="0.2">
      <c r="BM2627" s="95" t="s">
        <v>205</v>
      </c>
      <c r="BN2627" s="95" t="s">
        <v>205</v>
      </c>
      <c r="BO2627" s="86" t="str">
        <f t="shared" si="60"/>
        <v>BROUWAL BROUWAL</v>
      </c>
      <c r="BP2627" s="104">
        <v>0</v>
      </c>
    </row>
    <row r="2628" spans="65:68" x14ac:dyDescent="0.2">
      <c r="BM2628" s="95" t="s">
        <v>205</v>
      </c>
      <c r="BN2628" s="95" t="s">
        <v>206</v>
      </c>
      <c r="BO2628" s="86" t="str">
        <f t="shared" si="60"/>
        <v>BROUWAL THION THIAN</v>
      </c>
      <c r="BP2628" s="108">
        <v>105</v>
      </c>
    </row>
    <row r="2629" spans="65:68" x14ac:dyDescent="0.2">
      <c r="BM2629" s="95" t="s">
        <v>205</v>
      </c>
      <c r="BN2629" s="95" t="s">
        <v>149</v>
      </c>
      <c r="BO2629" s="86" t="str">
        <f t="shared" si="60"/>
        <v>BROUWAL KOBA</v>
      </c>
      <c r="BP2629" s="108">
        <v>115</v>
      </c>
    </row>
    <row r="2630" spans="65:68" x14ac:dyDescent="0.2">
      <c r="BM2630" s="95" t="s">
        <v>205</v>
      </c>
      <c r="BN2630" s="95" t="s">
        <v>207</v>
      </c>
      <c r="BO2630" s="86" t="str">
        <f t="shared" si="60"/>
        <v>BROUWAL SOGOLON</v>
      </c>
      <c r="BP2630" s="108">
        <v>130</v>
      </c>
    </row>
    <row r="2631" spans="65:68" x14ac:dyDescent="0.2">
      <c r="BM2631" s="95" t="s">
        <v>205</v>
      </c>
      <c r="BN2631" s="95" t="s">
        <v>209</v>
      </c>
      <c r="BO2631" s="86" t="str">
        <f t="shared" si="60"/>
        <v>BROUWAL KONSOTAMI</v>
      </c>
      <c r="BP2631" s="108">
        <v>135</v>
      </c>
    </row>
    <row r="2632" spans="65:68" x14ac:dyDescent="0.2">
      <c r="BM2632" s="95" t="s">
        <v>205</v>
      </c>
      <c r="BN2632" s="95" t="s">
        <v>210</v>
      </c>
      <c r="BO2632" s="86" t="str">
        <f t="shared" si="60"/>
        <v>BROUWAL KOLLET</v>
      </c>
      <c r="BP2632" s="108">
        <v>150</v>
      </c>
    </row>
    <row r="2633" spans="65:68" x14ac:dyDescent="0.2">
      <c r="BM2633" s="95" t="s">
        <v>205</v>
      </c>
      <c r="BN2633" s="95" t="s">
        <v>211</v>
      </c>
      <c r="BO2633" s="86" t="str">
        <f t="shared" si="60"/>
        <v>BROUWAL MISSIRA</v>
      </c>
      <c r="BP2633" s="108">
        <v>155</v>
      </c>
    </row>
    <row r="2634" spans="65:68" x14ac:dyDescent="0.2">
      <c r="BM2634" s="95" t="s">
        <v>205</v>
      </c>
      <c r="BN2634" s="95" t="s">
        <v>208</v>
      </c>
      <c r="BO2634" s="86" t="str">
        <f t="shared" si="60"/>
        <v>BROUWAL DARAMAGNAKY</v>
      </c>
      <c r="BP2634" s="108">
        <v>195</v>
      </c>
    </row>
    <row r="2635" spans="65:68" x14ac:dyDescent="0.2">
      <c r="BM2635" s="95" t="s">
        <v>198</v>
      </c>
      <c r="BN2635" s="95" t="s">
        <v>414</v>
      </c>
      <c r="BO2635" s="86" t="str">
        <f t="shared" si="60"/>
        <v>BANGOUYA KINDIA COMMUNE</v>
      </c>
      <c r="BP2635" s="108">
        <v>40</v>
      </c>
    </row>
    <row r="2636" spans="65:68" x14ac:dyDescent="0.2">
      <c r="BM2636" s="95" t="s">
        <v>198</v>
      </c>
      <c r="BN2636" s="95" t="s">
        <v>190</v>
      </c>
      <c r="BO2636" s="86" t="str">
        <f t="shared" si="60"/>
        <v>BANGOUYA MAMBIA</v>
      </c>
      <c r="BP2636" s="108">
        <v>82</v>
      </c>
    </row>
    <row r="2637" spans="65:68" x14ac:dyDescent="0.2">
      <c r="BM2637" s="95" t="s">
        <v>198</v>
      </c>
      <c r="BN2637" s="95" t="s">
        <v>191</v>
      </c>
      <c r="BO2637" s="86" t="str">
        <f t="shared" si="60"/>
        <v>BANGOUYA DAMAKANIA</v>
      </c>
      <c r="BP2637" s="108">
        <v>46</v>
      </c>
    </row>
    <row r="2638" spans="65:68" x14ac:dyDescent="0.2">
      <c r="BM2638" s="95" t="s">
        <v>198</v>
      </c>
      <c r="BN2638" s="95" t="s">
        <v>192</v>
      </c>
      <c r="BO2638" s="86" t="str">
        <f t="shared" si="60"/>
        <v>BANGOUYA FRIGUIAGBE</v>
      </c>
      <c r="BP2638" s="108">
        <v>55</v>
      </c>
    </row>
    <row r="2639" spans="65:68" x14ac:dyDescent="0.2">
      <c r="BM2639" s="95" t="s">
        <v>198</v>
      </c>
      <c r="BN2639" s="95" t="s">
        <v>193</v>
      </c>
      <c r="BO2639" s="86" t="str">
        <f t="shared" si="60"/>
        <v>BANGOUYA SAMAYA</v>
      </c>
      <c r="BP2639" s="108">
        <v>82</v>
      </c>
    </row>
    <row r="2640" spans="65:68" x14ac:dyDescent="0.2">
      <c r="BM2640" s="95" t="s">
        <v>198</v>
      </c>
      <c r="BN2640" s="95" t="s">
        <v>194</v>
      </c>
      <c r="BO2640" s="86" t="str">
        <f t="shared" si="60"/>
        <v>BANGOUYA MOLOTA</v>
      </c>
      <c r="BP2640" s="108">
        <v>62</v>
      </c>
    </row>
    <row r="2641" spans="65:68" x14ac:dyDescent="0.2">
      <c r="BM2641" s="95" t="s">
        <v>198</v>
      </c>
      <c r="BN2641" s="95" t="s">
        <v>195</v>
      </c>
      <c r="BO2641" s="86" t="str">
        <f t="shared" si="60"/>
        <v>BANGOUYA SOUGUETA</v>
      </c>
      <c r="BP2641" s="108">
        <v>97</v>
      </c>
    </row>
    <row r="2642" spans="65:68" x14ac:dyDescent="0.2">
      <c r="BM2642" s="95" t="s">
        <v>198</v>
      </c>
      <c r="BN2642" s="95" t="s">
        <v>196</v>
      </c>
      <c r="BO2642" s="86" t="str">
        <f t="shared" si="60"/>
        <v>BANGOUYA KOLENTE</v>
      </c>
      <c r="BP2642" s="108">
        <v>77</v>
      </c>
    </row>
    <row r="2643" spans="65:68" x14ac:dyDescent="0.2">
      <c r="BM2643" s="95" t="s">
        <v>198</v>
      </c>
      <c r="BN2643" s="95" t="s">
        <v>197</v>
      </c>
      <c r="BO2643" s="86" t="str">
        <f t="shared" si="60"/>
        <v>BANGOUYA MADINA OULA</v>
      </c>
      <c r="BP2643" s="108">
        <v>112</v>
      </c>
    </row>
    <row r="2644" spans="65:68" x14ac:dyDescent="0.2">
      <c r="BM2644" s="95" t="s">
        <v>198</v>
      </c>
      <c r="BN2644" s="95" t="s">
        <v>198</v>
      </c>
      <c r="BO2644" s="86" t="str">
        <f t="shared" si="60"/>
        <v>BANGOUYA BANGOUYA</v>
      </c>
      <c r="BP2644" s="104">
        <v>0</v>
      </c>
    </row>
    <row r="2645" spans="65:68" x14ac:dyDescent="0.2">
      <c r="BM2645" s="95" t="s">
        <v>197</v>
      </c>
      <c r="BN2645" s="95" t="s">
        <v>414</v>
      </c>
      <c r="BO2645" s="86" t="str">
        <f t="shared" si="60"/>
        <v>MADINA OULA KINDIA COMMUNE</v>
      </c>
      <c r="BP2645" s="108">
        <v>72</v>
      </c>
    </row>
    <row r="2646" spans="65:68" x14ac:dyDescent="0.2">
      <c r="BM2646" s="95" t="s">
        <v>197</v>
      </c>
      <c r="BN2646" s="95" t="s">
        <v>190</v>
      </c>
      <c r="BO2646" s="86" t="str">
        <f t="shared" si="60"/>
        <v>MADINA OULA MAMBIA</v>
      </c>
      <c r="BP2646" s="108">
        <v>114</v>
      </c>
    </row>
    <row r="2647" spans="65:68" x14ac:dyDescent="0.2">
      <c r="BM2647" s="95" t="s">
        <v>197</v>
      </c>
      <c r="BN2647" s="95" t="s">
        <v>191</v>
      </c>
      <c r="BO2647" s="86" t="str">
        <f t="shared" si="60"/>
        <v>MADINA OULA DAMAKANIA</v>
      </c>
      <c r="BP2647" s="108">
        <v>78</v>
      </c>
    </row>
    <row r="2648" spans="65:68" x14ac:dyDescent="0.2">
      <c r="BM2648" s="95" t="s">
        <v>197</v>
      </c>
      <c r="BN2648" s="95" t="s">
        <v>192</v>
      </c>
      <c r="BO2648" s="86" t="str">
        <f t="shared" si="60"/>
        <v>MADINA OULA FRIGUIAGBE</v>
      </c>
      <c r="BP2648" s="108">
        <v>87</v>
      </c>
    </row>
    <row r="2649" spans="65:68" x14ac:dyDescent="0.2">
      <c r="BM2649" s="95" t="s">
        <v>197</v>
      </c>
      <c r="BN2649" s="95" t="s">
        <v>193</v>
      </c>
      <c r="BO2649" s="86" t="str">
        <f t="shared" si="60"/>
        <v>MADINA OULA SAMAYA</v>
      </c>
      <c r="BP2649" s="108">
        <v>114</v>
      </c>
    </row>
    <row r="2650" spans="65:68" x14ac:dyDescent="0.2">
      <c r="BM2650" s="95" t="s">
        <v>197</v>
      </c>
      <c r="BN2650" s="95" t="s">
        <v>194</v>
      </c>
      <c r="BO2650" s="86" t="str">
        <f t="shared" si="60"/>
        <v>MADINA OULA MOLOTA</v>
      </c>
      <c r="BP2650" s="108">
        <v>94</v>
      </c>
    </row>
    <row r="2651" spans="65:68" x14ac:dyDescent="0.2">
      <c r="BM2651" s="95" t="s">
        <v>197</v>
      </c>
      <c r="BN2651" s="95" t="s">
        <v>195</v>
      </c>
      <c r="BO2651" s="86" t="str">
        <f t="shared" si="60"/>
        <v>MADINA OULA SOUGUETA</v>
      </c>
      <c r="BP2651" s="108">
        <v>129</v>
      </c>
    </row>
    <row r="2652" spans="65:68" x14ac:dyDescent="0.2">
      <c r="BM2652" s="95" t="s">
        <v>197</v>
      </c>
      <c r="BN2652" s="95" t="s">
        <v>196</v>
      </c>
      <c r="BO2652" s="86" t="str">
        <f t="shared" si="60"/>
        <v>MADINA OULA KOLENTE</v>
      </c>
      <c r="BP2652" s="108">
        <v>109</v>
      </c>
    </row>
    <row r="2653" spans="65:68" x14ac:dyDescent="0.2">
      <c r="BM2653" s="95" t="s">
        <v>197</v>
      </c>
      <c r="BN2653" s="95" t="s">
        <v>197</v>
      </c>
      <c r="BO2653" s="86" t="str">
        <f t="shared" si="60"/>
        <v>MADINA OULA MADINA OULA</v>
      </c>
      <c r="BP2653" s="104">
        <v>0</v>
      </c>
    </row>
    <row r="2654" spans="65:68" x14ac:dyDescent="0.2">
      <c r="BM2654" s="95" t="s">
        <v>197</v>
      </c>
      <c r="BN2654" s="95" t="s">
        <v>198</v>
      </c>
      <c r="BO2654" s="86" t="str">
        <f t="shared" si="60"/>
        <v>MADINA OULA BANGOUYA</v>
      </c>
      <c r="BP2654" s="108">
        <v>112</v>
      </c>
    </row>
    <row r="2655" spans="65:68" x14ac:dyDescent="0.2">
      <c r="BM2655" s="95" t="s">
        <v>196</v>
      </c>
      <c r="BN2655" s="95" t="s">
        <v>414</v>
      </c>
      <c r="BO2655" s="86" t="str">
        <f t="shared" si="60"/>
        <v>KOLENTE KINDIA COMMUNE</v>
      </c>
      <c r="BP2655" s="108">
        <v>37</v>
      </c>
    </row>
    <row r="2656" spans="65:68" x14ac:dyDescent="0.2">
      <c r="BM2656" s="95" t="s">
        <v>196</v>
      </c>
      <c r="BN2656" s="95" t="s">
        <v>190</v>
      </c>
      <c r="BO2656" s="86" t="str">
        <f t="shared" si="60"/>
        <v>KOLENTE MAMBIA</v>
      </c>
      <c r="BP2656" s="108">
        <v>79</v>
      </c>
    </row>
    <row r="2657" spans="65:68" x14ac:dyDescent="0.2">
      <c r="BM2657" s="95" t="s">
        <v>196</v>
      </c>
      <c r="BN2657" s="95" t="s">
        <v>191</v>
      </c>
      <c r="BO2657" s="86" t="str">
        <f t="shared" si="60"/>
        <v>KOLENTE DAMAKANIA</v>
      </c>
      <c r="BP2657" s="108">
        <v>43</v>
      </c>
    </row>
    <row r="2658" spans="65:68" x14ac:dyDescent="0.2">
      <c r="BM2658" s="95" t="s">
        <v>196</v>
      </c>
      <c r="BN2658" s="95" t="s">
        <v>192</v>
      </c>
      <c r="BO2658" s="86" t="str">
        <f t="shared" si="60"/>
        <v>KOLENTE FRIGUIAGBE</v>
      </c>
      <c r="BP2658" s="108">
        <v>52</v>
      </c>
    </row>
    <row r="2659" spans="65:68" x14ac:dyDescent="0.2">
      <c r="BM2659" s="95" t="s">
        <v>196</v>
      </c>
      <c r="BN2659" s="95" t="s">
        <v>193</v>
      </c>
      <c r="BO2659" s="86" t="str">
        <f t="shared" si="60"/>
        <v>KOLENTE SAMAYA</v>
      </c>
      <c r="BP2659" s="108">
        <v>79</v>
      </c>
    </row>
    <row r="2660" spans="65:68" x14ac:dyDescent="0.2">
      <c r="BM2660" s="95" t="s">
        <v>196</v>
      </c>
      <c r="BN2660" s="95" t="s">
        <v>194</v>
      </c>
      <c r="BO2660" s="86" t="str">
        <f t="shared" si="60"/>
        <v>KOLENTE MOLOTA</v>
      </c>
      <c r="BP2660" s="108">
        <v>59</v>
      </c>
    </row>
    <row r="2661" spans="65:68" x14ac:dyDescent="0.2">
      <c r="BM2661" s="95" t="s">
        <v>196</v>
      </c>
      <c r="BN2661" s="95" t="s">
        <v>195</v>
      </c>
      <c r="BO2661" s="86" t="str">
        <f t="shared" si="60"/>
        <v>KOLENTE SOUGUETA</v>
      </c>
      <c r="BP2661" s="108">
        <v>94</v>
      </c>
    </row>
    <row r="2662" spans="65:68" x14ac:dyDescent="0.2">
      <c r="BM2662" s="95" t="s">
        <v>196</v>
      </c>
      <c r="BN2662" s="95" t="s">
        <v>196</v>
      </c>
      <c r="BO2662" s="86" t="str">
        <f t="shared" si="60"/>
        <v>KOLENTE KOLENTE</v>
      </c>
      <c r="BP2662" s="104">
        <v>0</v>
      </c>
    </row>
    <row r="2663" spans="65:68" x14ac:dyDescent="0.2">
      <c r="BM2663" s="95" t="s">
        <v>196</v>
      </c>
      <c r="BN2663" s="95" t="s">
        <v>197</v>
      </c>
      <c r="BO2663" s="86" t="str">
        <f t="shared" si="60"/>
        <v>KOLENTE MADINA OULA</v>
      </c>
      <c r="BP2663" s="108">
        <v>109</v>
      </c>
    </row>
    <row r="2664" spans="65:68" x14ac:dyDescent="0.2">
      <c r="BM2664" s="95" t="s">
        <v>196</v>
      </c>
      <c r="BN2664" s="95" t="s">
        <v>198</v>
      </c>
      <c r="BO2664" s="86" t="str">
        <f t="shared" si="60"/>
        <v>KOLENTE BANGOUYA</v>
      </c>
      <c r="BP2664" s="108">
        <v>77</v>
      </c>
    </row>
    <row r="2665" spans="65:68" x14ac:dyDescent="0.2">
      <c r="BM2665" s="95" t="s">
        <v>195</v>
      </c>
      <c r="BN2665" s="95" t="s">
        <v>414</v>
      </c>
      <c r="BO2665" s="86" t="str">
        <f t="shared" si="60"/>
        <v>SOUGUETA KINDIA COMMUNE</v>
      </c>
      <c r="BP2665" s="108">
        <v>57</v>
      </c>
    </row>
    <row r="2666" spans="65:68" x14ac:dyDescent="0.2">
      <c r="BM2666" s="95" t="s">
        <v>195</v>
      </c>
      <c r="BN2666" s="95" t="s">
        <v>190</v>
      </c>
      <c r="BO2666" s="86" t="str">
        <f t="shared" si="60"/>
        <v>SOUGUETA MAMBIA</v>
      </c>
      <c r="BP2666" s="108">
        <v>99</v>
      </c>
    </row>
    <row r="2667" spans="65:68" x14ac:dyDescent="0.2">
      <c r="BM2667" s="95" t="s">
        <v>195</v>
      </c>
      <c r="BN2667" s="95" t="s">
        <v>191</v>
      </c>
      <c r="BO2667" s="86" t="str">
        <f t="shared" si="60"/>
        <v>SOUGUETA DAMAKANIA</v>
      </c>
      <c r="BP2667" s="108">
        <v>63</v>
      </c>
    </row>
    <row r="2668" spans="65:68" x14ac:dyDescent="0.2">
      <c r="BM2668" s="95" t="s">
        <v>195</v>
      </c>
      <c r="BN2668" s="95" t="s">
        <v>192</v>
      </c>
      <c r="BO2668" s="86" t="str">
        <f t="shared" si="60"/>
        <v>SOUGUETA FRIGUIAGBE</v>
      </c>
      <c r="BP2668" s="108">
        <v>72</v>
      </c>
    </row>
    <row r="2669" spans="65:68" x14ac:dyDescent="0.2">
      <c r="BM2669" s="95" t="s">
        <v>195</v>
      </c>
      <c r="BN2669" s="95" t="s">
        <v>193</v>
      </c>
      <c r="BO2669" s="86" t="str">
        <f t="shared" si="60"/>
        <v>SOUGUETA SAMAYA</v>
      </c>
      <c r="BP2669" s="108">
        <v>99</v>
      </c>
    </row>
    <row r="2670" spans="65:68" x14ac:dyDescent="0.2">
      <c r="BM2670" s="95" t="s">
        <v>195</v>
      </c>
      <c r="BN2670" s="95" t="s">
        <v>194</v>
      </c>
      <c r="BO2670" s="86" t="str">
        <f t="shared" si="60"/>
        <v>SOUGUETA MOLOTA</v>
      </c>
      <c r="BP2670" s="108">
        <v>79</v>
      </c>
    </row>
    <row r="2671" spans="65:68" x14ac:dyDescent="0.2">
      <c r="BM2671" s="95" t="s">
        <v>195</v>
      </c>
      <c r="BN2671" s="95" t="s">
        <v>195</v>
      </c>
      <c r="BO2671" s="86" t="str">
        <f t="shared" si="60"/>
        <v>SOUGUETA SOUGUETA</v>
      </c>
      <c r="BP2671" s="104">
        <v>0</v>
      </c>
    </row>
    <row r="2672" spans="65:68" x14ac:dyDescent="0.2">
      <c r="BM2672" s="95" t="s">
        <v>195</v>
      </c>
      <c r="BN2672" s="95" t="s">
        <v>196</v>
      </c>
      <c r="BO2672" s="86" t="str">
        <f t="shared" si="60"/>
        <v>SOUGUETA KOLENTE</v>
      </c>
      <c r="BP2672" s="108">
        <v>94</v>
      </c>
    </row>
    <row r="2673" spans="65:68" x14ac:dyDescent="0.2">
      <c r="BM2673" s="95" t="s">
        <v>195</v>
      </c>
      <c r="BN2673" s="95" t="s">
        <v>197</v>
      </c>
      <c r="BO2673" s="86" t="str">
        <f t="shared" si="60"/>
        <v>SOUGUETA MADINA OULA</v>
      </c>
      <c r="BP2673" s="108">
        <v>129</v>
      </c>
    </row>
    <row r="2674" spans="65:68" x14ac:dyDescent="0.2">
      <c r="BM2674" s="95" t="s">
        <v>195</v>
      </c>
      <c r="BN2674" s="95" t="s">
        <v>198</v>
      </c>
      <c r="BO2674" s="86" t="str">
        <f t="shared" si="60"/>
        <v>SOUGUETA BANGOUYA</v>
      </c>
      <c r="BP2674" s="108">
        <v>97</v>
      </c>
    </row>
    <row r="2675" spans="65:68" x14ac:dyDescent="0.2">
      <c r="BM2675" s="95" t="s">
        <v>204</v>
      </c>
      <c r="BN2675" s="95" t="s">
        <v>415</v>
      </c>
      <c r="BO2675" s="86" t="str">
        <f t="shared" si="60"/>
        <v>TARIHOYE TELIMELE COMMUNE</v>
      </c>
      <c r="BP2675" s="108">
        <v>45</v>
      </c>
    </row>
    <row r="2676" spans="65:68" x14ac:dyDescent="0.2">
      <c r="BM2676" s="95" t="s">
        <v>204</v>
      </c>
      <c r="BN2676" s="95" t="s">
        <v>200</v>
      </c>
      <c r="BO2676" s="86" t="str">
        <f t="shared" si="60"/>
        <v>TARIHOYE SAREKALY</v>
      </c>
      <c r="BP2676" s="108">
        <v>52</v>
      </c>
    </row>
    <row r="2677" spans="65:68" x14ac:dyDescent="0.2">
      <c r="BM2677" s="95" t="s">
        <v>204</v>
      </c>
      <c r="BN2677" s="95" t="s">
        <v>201</v>
      </c>
      <c r="BO2677" s="86" t="str">
        <f t="shared" si="60"/>
        <v>TARIHOYE GOUGOUDJE</v>
      </c>
      <c r="BP2677" s="108">
        <v>60</v>
      </c>
    </row>
    <row r="2678" spans="65:68" x14ac:dyDescent="0.2">
      <c r="BM2678" s="95" t="s">
        <v>204</v>
      </c>
      <c r="BN2678" s="95" t="s">
        <v>202</v>
      </c>
      <c r="BO2678" s="86" t="str">
        <f t="shared" si="60"/>
        <v>TARIHOYE SINTA</v>
      </c>
      <c r="BP2678" s="108">
        <v>80</v>
      </c>
    </row>
    <row r="2679" spans="65:68" x14ac:dyDescent="0.2">
      <c r="BM2679" s="95" t="s">
        <v>204</v>
      </c>
      <c r="BN2679" s="95" t="s">
        <v>203</v>
      </c>
      <c r="BO2679" s="86" t="str">
        <f t="shared" si="60"/>
        <v>TARIHOYE SANTOU</v>
      </c>
      <c r="BP2679" s="108">
        <v>85</v>
      </c>
    </row>
    <row r="2680" spans="65:68" x14ac:dyDescent="0.2">
      <c r="BM2680" s="95" t="s">
        <v>204</v>
      </c>
      <c r="BN2680" s="95" t="s">
        <v>204</v>
      </c>
      <c r="BO2680" s="86" t="str">
        <f t="shared" si="60"/>
        <v>TARIHOYE TARIHOYE</v>
      </c>
      <c r="BP2680" s="104">
        <v>0</v>
      </c>
    </row>
    <row r="2681" spans="65:68" x14ac:dyDescent="0.2">
      <c r="BM2681" s="95" t="s">
        <v>204</v>
      </c>
      <c r="BN2681" s="95" t="s">
        <v>205</v>
      </c>
      <c r="BO2681" s="86" t="str">
        <f t="shared" si="60"/>
        <v>TARIHOYE BROUWAL</v>
      </c>
      <c r="BP2681" s="108">
        <v>95</v>
      </c>
    </row>
    <row r="2682" spans="65:68" x14ac:dyDescent="0.2">
      <c r="BM2682" s="95" t="s">
        <v>204</v>
      </c>
      <c r="BN2682" s="95" t="s">
        <v>206</v>
      </c>
      <c r="BO2682" s="86" t="str">
        <f t="shared" si="60"/>
        <v>TARIHOYE THION THIAN</v>
      </c>
      <c r="BP2682" s="108">
        <v>100</v>
      </c>
    </row>
    <row r="2683" spans="65:68" x14ac:dyDescent="0.2">
      <c r="BM2683" s="95" t="s">
        <v>204</v>
      </c>
      <c r="BN2683" s="95" t="s">
        <v>149</v>
      </c>
      <c r="BO2683" s="86" t="str">
        <f t="shared" si="60"/>
        <v>TARIHOYE KOBA</v>
      </c>
      <c r="BP2683" s="108">
        <v>110</v>
      </c>
    </row>
    <row r="2684" spans="65:68" x14ac:dyDescent="0.2">
      <c r="BM2684" s="95" t="s">
        <v>204</v>
      </c>
      <c r="BN2684" s="95" t="s">
        <v>207</v>
      </c>
      <c r="BO2684" s="86" t="str">
        <f t="shared" si="60"/>
        <v>TARIHOYE SOGOLON</v>
      </c>
      <c r="BP2684" s="108">
        <v>125</v>
      </c>
    </row>
    <row r="2685" spans="65:68" x14ac:dyDescent="0.2">
      <c r="BM2685" s="95" t="s">
        <v>204</v>
      </c>
      <c r="BN2685" s="95" t="s">
        <v>209</v>
      </c>
      <c r="BO2685" s="86" t="str">
        <f t="shared" si="60"/>
        <v>TARIHOYE KONSOTAMI</v>
      </c>
      <c r="BP2685" s="108">
        <v>40</v>
      </c>
    </row>
    <row r="2686" spans="65:68" x14ac:dyDescent="0.2">
      <c r="BM2686" s="95" t="s">
        <v>204</v>
      </c>
      <c r="BN2686" s="95" t="s">
        <v>210</v>
      </c>
      <c r="BO2686" s="86" t="str">
        <f t="shared" si="60"/>
        <v>TARIHOYE KOLLET</v>
      </c>
      <c r="BP2686" s="108">
        <v>145</v>
      </c>
    </row>
    <row r="2687" spans="65:68" x14ac:dyDescent="0.2">
      <c r="BM2687" s="95" t="s">
        <v>204</v>
      </c>
      <c r="BN2687" s="95" t="s">
        <v>211</v>
      </c>
      <c r="BO2687" s="86" t="str">
        <f t="shared" si="60"/>
        <v>TARIHOYE MISSIRA</v>
      </c>
      <c r="BP2687" s="108">
        <v>150</v>
      </c>
    </row>
    <row r="2688" spans="65:68" x14ac:dyDescent="0.2">
      <c r="BM2688" s="95" t="s">
        <v>204</v>
      </c>
      <c r="BN2688" s="95" t="s">
        <v>208</v>
      </c>
      <c r="BO2688" s="86" t="str">
        <f t="shared" si="60"/>
        <v>TARIHOYE DARAMAGNAKY</v>
      </c>
      <c r="BP2688" s="108">
        <v>100</v>
      </c>
    </row>
    <row r="2689" spans="65:68" x14ac:dyDescent="0.2">
      <c r="BM2689" s="95" t="s">
        <v>415</v>
      </c>
      <c r="BN2689" s="95" t="s">
        <v>415</v>
      </c>
      <c r="BO2689" s="86" t="str">
        <f t="shared" si="60"/>
        <v>TELIMELE COMMUNE TELIMELE COMMUNE</v>
      </c>
      <c r="BP2689" s="104">
        <v>0</v>
      </c>
    </row>
    <row r="2690" spans="65:68" x14ac:dyDescent="0.2">
      <c r="BM2690" s="95" t="s">
        <v>415</v>
      </c>
      <c r="BN2690" s="95" t="s">
        <v>200</v>
      </c>
      <c r="BO2690" s="86" t="str">
        <f t="shared" ref="BO2690:BO2753" si="61">CONCATENATE(BM2690," ",BN2690)</f>
        <v>TELIMELE COMMUNE SAREKALY</v>
      </c>
      <c r="BP2690" s="108">
        <v>7</v>
      </c>
    </row>
    <row r="2691" spans="65:68" x14ac:dyDescent="0.2">
      <c r="BM2691" s="95" t="s">
        <v>415</v>
      </c>
      <c r="BN2691" s="95" t="s">
        <v>201</v>
      </c>
      <c r="BO2691" s="86" t="str">
        <f t="shared" si="61"/>
        <v>TELIMELE COMMUNE GOUGOUDJE</v>
      </c>
      <c r="BP2691" s="108">
        <v>15</v>
      </c>
    </row>
    <row r="2692" spans="65:68" x14ac:dyDescent="0.2">
      <c r="BM2692" s="95" t="s">
        <v>415</v>
      </c>
      <c r="BN2692" s="95" t="s">
        <v>202</v>
      </c>
      <c r="BO2692" s="86" t="str">
        <f t="shared" si="61"/>
        <v>TELIMELE COMMUNE SINTA</v>
      </c>
      <c r="BP2692" s="108">
        <v>35</v>
      </c>
    </row>
    <row r="2693" spans="65:68" x14ac:dyDescent="0.2">
      <c r="BM2693" s="95" t="s">
        <v>415</v>
      </c>
      <c r="BN2693" s="95" t="s">
        <v>203</v>
      </c>
      <c r="BO2693" s="86" t="str">
        <f t="shared" si="61"/>
        <v>TELIMELE COMMUNE SANTOU</v>
      </c>
      <c r="BP2693" s="108">
        <v>40</v>
      </c>
    </row>
    <row r="2694" spans="65:68" x14ac:dyDescent="0.2">
      <c r="BM2694" s="95" t="s">
        <v>415</v>
      </c>
      <c r="BN2694" s="95" t="s">
        <v>204</v>
      </c>
      <c r="BO2694" s="86" t="str">
        <f t="shared" si="61"/>
        <v>TELIMELE COMMUNE TARIHOYE</v>
      </c>
      <c r="BP2694" s="108">
        <v>45</v>
      </c>
    </row>
    <row r="2695" spans="65:68" x14ac:dyDescent="0.2">
      <c r="BM2695" s="95" t="s">
        <v>415</v>
      </c>
      <c r="BN2695" s="95" t="s">
        <v>205</v>
      </c>
      <c r="BO2695" s="86" t="str">
        <f t="shared" si="61"/>
        <v>TELIMELE COMMUNE BROUWAL</v>
      </c>
      <c r="BP2695" s="108">
        <v>50</v>
      </c>
    </row>
    <row r="2696" spans="65:68" x14ac:dyDescent="0.2">
      <c r="BM2696" s="95" t="s">
        <v>415</v>
      </c>
      <c r="BN2696" s="95" t="s">
        <v>206</v>
      </c>
      <c r="BO2696" s="86" t="str">
        <f t="shared" si="61"/>
        <v>TELIMELE COMMUNE THION THIAN</v>
      </c>
      <c r="BP2696" s="108">
        <v>55</v>
      </c>
    </row>
    <row r="2697" spans="65:68" x14ac:dyDescent="0.2">
      <c r="BM2697" s="95" t="s">
        <v>415</v>
      </c>
      <c r="BN2697" s="95" t="s">
        <v>149</v>
      </c>
      <c r="BO2697" s="86" t="str">
        <f t="shared" si="61"/>
        <v>TELIMELE COMMUNE KOBA</v>
      </c>
      <c r="BP2697" s="108">
        <v>65</v>
      </c>
    </row>
    <row r="2698" spans="65:68" x14ac:dyDescent="0.2">
      <c r="BM2698" s="95" t="s">
        <v>415</v>
      </c>
      <c r="BN2698" s="95" t="s">
        <v>207</v>
      </c>
      <c r="BO2698" s="86" t="str">
        <f t="shared" si="61"/>
        <v>TELIMELE COMMUNE SOGOLON</v>
      </c>
      <c r="BP2698" s="108">
        <v>80</v>
      </c>
    </row>
    <row r="2699" spans="65:68" x14ac:dyDescent="0.2">
      <c r="BM2699" s="95" t="s">
        <v>415</v>
      </c>
      <c r="BN2699" s="95" t="s">
        <v>209</v>
      </c>
      <c r="BO2699" s="86" t="str">
        <f t="shared" si="61"/>
        <v>TELIMELE COMMUNE KONSOTAMI</v>
      </c>
      <c r="BP2699" s="108">
        <v>85</v>
      </c>
    </row>
    <row r="2700" spans="65:68" x14ac:dyDescent="0.2">
      <c r="BM2700" s="95" t="s">
        <v>415</v>
      </c>
      <c r="BN2700" s="95" t="s">
        <v>210</v>
      </c>
      <c r="BO2700" s="86" t="str">
        <f t="shared" si="61"/>
        <v>TELIMELE COMMUNE KOLLET</v>
      </c>
      <c r="BP2700" s="108">
        <v>100</v>
      </c>
    </row>
    <row r="2701" spans="65:68" x14ac:dyDescent="0.2">
      <c r="BM2701" s="95" t="s">
        <v>415</v>
      </c>
      <c r="BN2701" s="95" t="s">
        <v>211</v>
      </c>
      <c r="BO2701" s="86" t="str">
        <f t="shared" si="61"/>
        <v>TELIMELE COMMUNE MISSIRA</v>
      </c>
      <c r="BP2701" s="108">
        <v>105</v>
      </c>
    </row>
    <row r="2702" spans="65:68" x14ac:dyDescent="0.2">
      <c r="BM2702" s="95" t="s">
        <v>415</v>
      </c>
      <c r="BN2702" s="95" t="s">
        <v>208</v>
      </c>
      <c r="BO2702" s="86" t="str">
        <f t="shared" si="61"/>
        <v>TELIMELE COMMUNE DARAMAGNAKY</v>
      </c>
      <c r="BP2702" s="108">
        <v>145</v>
      </c>
    </row>
    <row r="2703" spans="65:68" x14ac:dyDescent="0.2">
      <c r="BM2703" s="95" t="s">
        <v>414</v>
      </c>
      <c r="BN2703" s="95" t="s">
        <v>414</v>
      </c>
      <c r="BO2703" s="86" t="str">
        <f t="shared" si="61"/>
        <v>KINDIA COMMUNE KINDIA COMMUNE</v>
      </c>
      <c r="BP2703" s="104">
        <v>0</v>
      </c>
    </row>
    <row r="2704" spans="65:68" x14ac:dyDescent="0.2">
      <c r="BM2704" s="95" t="s">
        <v>414</v>
      </c>
      <c r="BN2704" s="95" t="s">
        <v>190</v>
      </c>
      <c r="BO2704" s="86" t="str">
        <f t="shared" si="61"/>
        <v>KINDIA COMMUNE MAMBIA</v>
      </c>
      <c r="BP2704" s="108">
        <v>42</v>
      </c>
    </row>
    <row r="2705" spans="65:68" x14ac:dyDescent="0.2">
      <c r="BM2705" s="95" t="s">
        <v>414</v>
      </c>
      <c r="BN2705" s="95" t="s">
        <v>191</v>
      </c>
      <c r="BO2705" s="86" t="str">
        <f t="shared" si="61"/>
        <v>KINDIA COMMUNE DAMAKANIA</v>
      </c>
      <c r="BP2705" s="108">
        <v>6</v>
      </c>
    </row>
    <row r="2706" spans="65:68" x14ac:dyDescent="0.2">
      <c r="BM2706" s="95" t="s">
        <v>414</v>
      </c>
      <c r="BN2706" s="95" t="s">
        <v>192</v>
      </c>
      <c r="BO2706" s="86" t="str">
        <f t="shared" si="61"/>
        <v>KINDIA COMMUNE FRIGUIAGBE</v>
      </c>
      <c r="BP2706" s="108">
        <v>15</v>
      </c>
    </row>
    <row r="2707" spans="65:68" x14ac:dyDescent="0.2">
      <c r="BM2707" s="95" t="s">
        <v>414</v>
      </c>
      <c r="BN2707" s="95" t="s">
        <v>193</v>
      </c>
      <c r="BO2707" s="86" t="str">
        <f t="shared" si="61"/>
        <v>KINDIA COMMUNE SAMAYA</v>
      </c>
      <c r="BP2707" s="108">
        <v>42</v>
      </c>
    </row>
    <row r="2708" spans="65:68" x14ac:dyDescent="0.2">
      <c r="BM2708" s="95" t="s">
        <v>414</v>
      </c>
      <c r="BN2708" s="95" t="s">
        <v>194</v>
      </c>
      <c r="BO2708" s="86" t="str">
        <f t="shared" si="61"/>
        <v>KINDIA COMMUNE MOLOTA</v>
      </c>
      <c r="BP2708" s="108">
        <v>22</v>
      </c>
    </row>
    <row r="2709" spans="65:68" x14ac:dyDescent="0.2">
      <c r="BM2709" s="95" t="s">
        <v>414</v>
      </c>
      <c r="BN2709" s="95" t="s">
        <v>195</v>
      </c>
      <c r="BO2709" s="86" t="str">
        <f t="shared" si="61"/>
        <v>KINDIA COMMUNE SOUGUETA</v>
      </c>
      <c r="BP2709" s="108">
        <v>57</v>
      </c>
    </row>
    <row r="2710" spans="65:68" x14ac:dyDescent="0.2">
      <c r="BM2710" s="95" t="s">
        <v>414</v>
      </c>
      <c r="BN2710" s="95" t="s">
        <v>196</v>
      </c>
      <c r="BO2710" s="86" t="str">
        <f t="shared" si="61"/>
        <v>KINDIA COMMUNE KOLENTE</v>
      </c>
      <c r="BP2710" s="108">
        <v>37</v>
      </c>
    </row>
    <row r="2711" spans="65:68" x14ac:dyDescent="0.2">
      <c r="BM2711" s="95" t="s">
        <v>414</v>
      </c>
      <c r="BN2711" s="95" t="s">
        <v>197</v>
      </c>
      <c r="BO2711" s="86" t="str">
        <f t="shared" si="61"/>
        <v>KINDIA COMMUNE MADINA OULA</v>
      </c>
      <c r="BP2711" s="108">
        <v>72</v>
      </c>
    </row>
    <row r="2712" spans="65:68" x14ac:dyDescent="0.2">
      <c r="BM2712" s="95" t="s">
        <v>414</v>
      </c>
      <c r="BN2712" s="95" t="s">
        <v>198</v>
      </c>
      <c r="BO2712" s="86" t="str">
        <f t="shared" si="61"/>
        <v>KINDIA COMMUNE BANGOUYA</v>
      </c>
      <c r="BP2712" s="108">
        <v>40</v>
      </c>
    </row>
    <row r="2713" spans="65:68" x14ac:dyDescent="0.2">
      <c r="BM2713" s="95" t="s">
        <v>200</v>
      </c>
      <c r="BN2713" s="95" t="s">
        <v>415</v>
      </c>
      <c r="BO2713" s="86" t="str">
        <f t="shared" si="61"/>
        <v>SAREKALY TELIMELE COMMUNE</v>
      </c>
      <c r="BP2713" s="108">
        <v>7</v>
      </c>
    </row>
    <row r="2714" spans="65:68" x14ac:dyDescent="0.2">
      <c r="BM2714" s="95" t="s">
        <v>200</v>
      </c>
      <c r="BN2714" s="95" t="s">
        <v>200</v>
      </c>
      <c r="BO2714" s="86" t="str">
        <f t="shared" si="61"/>
        <v>SAREKALY SAREKALY</v>
      </c>
      <c r="BP2714" s="104">
        <v>0</v>
      </c>
    </row>
    <row r="2715" spans="65:68" x14ac:dyDescent="0.2">
      <c r="BM2715" s="95" t="s">
        <v>200</v>
      </c>
      <c r="BN2715" s="95" t="s">
        <v>201</v>
      </c>
      <c r="BO2715" s="86" t="str">
        <f t="shared" si="61"/>
        <v>SAREKALY GOUGOUDJE</v>
      </c>
      <c r="BP2715" s="108">
        <v>22</v>
      </c>
    </row>
    <row r="2716" spans="65:68" x14ac:dyDescent="0.2">
      <c r="BM2716" s="95" t="s">
        <v>200</v>
      </c>
      <c r="BN2716" s="95" t="s">
        <v>202</v>
      </c>
      <c r="BO2716" s="86" t="str">
        <f t="shared" si="61"/>
        <v>SAREKALY SINTA</v>
      </c>
      <c r="BP2716" s="108">
        <v>42</v>
      </c>
    </row>
    <row r="2717" spans="65:68" x14ac:dyDescent="0.2">
      <c r="BM2717" s="95" t="s">
        <v>200</v>
      </c>
      <c r="BN2717" s="95" t="s">
        <v>203</v>
      </c>
      <c r="BO2717" s="86" t="str">
        <f t="shared" si="61"/>
        <v>SAREKALY SANTOU</v>
      </c>
      <c r="BP2717" s="108">
        <v>33</v>
      </c>
    </row>
    <row r="2718" spans="65:68" x14ac:dyDescent="0.2">
      <c r="BM2718" s="95" t="s">
        <v>200</v>
      </c>
      <c r="BN2718" s="95" t="s">
        <v>204</v>
      </c>
      <c r="BO2718" s="86" t="str">
        <f t="shared" si="61"/>
        <v>SAREKALY TARIHOYE</v>
      </c>
      <c r="BP2718" s="108">
        <v>52</v>
      </c>
    </row>
    <row r="2719" spans="65:68" x14ac:dyDescent="0.2">
      <c r="BM2719" s="95" t="s">
        <v>200</v>
      </c>
      <c r="BN2719" s="95" t="s">
        <v>205</v>
      </c>
      <c r="BO2719" s="86" t="str">
        <f t="shared" si="61"/>
        <v>SAREKALY BROUWAL</v>
      </c>
      <c r="BP2719" s="108">
        <v>43</v>
      </c>
    </row>
    <row r="2720" spans="65:68" x14ac:dyDescent="0.2">
      <c r="BM2720" s="95" t="s">
        <v>200</v>
      </c>
      <c r="BN2720" s="95" t="s">
        <v>206</v>
      </c>
      <c r="BO2720" s="86" t="str">
        <f t="shared" si="61"/>
        <v>SAREKALY THION THIAN</v>
      </c>
      <c r="BP2720" s="108">
        <v>62</v>
      </c>
    </row>
    <row r="2721" spans="65:68" x14ac:dyDescent="0.2">
      <c r="BM2721" s="95" t="s">
        <v>200</v>
      </c>
      <c r="BN2721" s="95" t="s">
        <v>149</v>
      </c>
      <c r="BO2721" s="86" t="str">
        <f t="shared" si="61"/>
        <v>SAREKALY KOBA</v>
      </c>
      <c r="BP2721" s="108">
        <v>58</v>
      </c>
    </row>
    <row r="2722" spans="65:68" x14ac:dyDescent="0.2">
      <c r="BM2722" s="95" t="s">
        <v>200</v>
      </c>
      <c r="BN2722" s="95" t="s">
        <v>207</v>
      </c>
      <c r="BO2722" s="86" t="str">
        <f t="shared" si="61"/>
        <v>SAREKALY SOGOLON</v>
      </c>
      <c r="BP2722" s="108">
        <v>87</v>
      </c>
    </row>
    <row r="2723" spans="65:68" x14ac:dyDescent="0.2">
      <c r="BM2723" s="95" t="s">
        <v>200</v>
      </c>
      <c r="BN2723" s="95" t="s">
        <v>209</v>
      </c>
      <c r="BO2723" s="86" t="str">
        <f t="shared" si="61"/>
        <v>SAREKALY KONSOTAMI</v>
      </c>
      <c r="BP2723" s="108">
        <v>92</v>
      </c>
    </row>
    <row r="2724" spans="65:68" x14ac:dyDescent="0.2">
      <c r="BM2724" s="95" t="s">
        <v>200</v>
      </c>
      <c r="BN2724" s="95" t="s">
        <v>210</v>
      </c>
      <c r="BO2724" s="86" t="str">
        <f t="shared" si="61"/>
        <v>SAREKALY KOLLET</v>
      </c>
      <c r="BP2724" s="108">
        <v>107</v>
      </c>
    </row>
    <row r="2725" spans="65:68" x14ac:dyDescent="0.2">
      <c r="BM2725" s="95" t="s">
        <v>200</v>
      </c>
      <c r="BN2725" s="95" t="s">
        <v>211</v>
      </c>
      <c r="BO2725" s="86" t="str">
        <f t="shared" si="61"/>
        <v>SAREKALY MISSIRA</v>
      </c>
      <c r="BP2725" s="108">
        <v>98</v>
      </c>
    </row>
    <row r="2726" spans="65:68" x14ac:dyDescent="0.2">
      <c r="BM2726" s="95" t="s">
        <v>200</v>
      </c>
      <c r="BN2726" s="95" t="s">
        <v>208</v>
      </c>
      <c r="BO2726" s="86" t="str">
        <f t="shared" si="61"/>
        <v>SAREKALY DARAMAGNAKY</v>
      </c>
      <c r="BP2726" s="108">
        <v>152</v>
      </c>
    </row>
    <row r="2727" spans="65:68" x14ac:dyDescent="0.2">
      <c r="BM2727" s="95" t="s">
        <v>416</v>
      </c>
      <c r="BN2727" s="95" t="s">
        <v>416</v>
      </c>
      <c r="BO2727" s="86" t="str">
        <f t="shared" si="61"/>
        <v>FORECARIAH COMMUNE FORECARIAH COMMUNE</v>
      </c>
      <c r="BP2727" s="104"/>
    </row>
    <row r="2728" spans="65:68" x14ac:dyDescent="0.2">
      <c r="BM2728" s="95" t="s">
        <v>416</v>
      </c>
      <c r="BN2728" s="95" t="s">
        <v>213</v>
      </c>
      <c r="BO2728" s="86" t="str">
        <f t="shared" si="61"/>
        <v>FORECARIAH COMMUNE BENTY</v>
      </c>
      <c r="BP2728" s="108">
        <v>85</v>
      </c>
    </row>
    <row r="2729" spans="65:68" x14ac:dyDescent="0.2">
      <c r="BM2729" s="95" t="s">
        <v>416</v>
      </c>
      <c r="BN2729" s="95" t="s">
        <v>214</v>
      </c>
      <c r="BO2729" s="86" t="str">
        <f t="shared" si="61"/>
        <v>FORECARIAH COMMUNE MAFERINYAH</v>
      </c>
      <c r="BP2729" s="108">
        <v>25</v>
      </c>
    </row>
    <row r="2730" spans="65:68" x14ac:dyDescent="0.2">
      <c r="BM2730" s="95" t="s">
        <v>416</v>
      </c>
      <c r="BN2730" s="95" t="s">
        <v>215</v>
      </c>
      <c r="BO2730" s="86" t="str">
        <f t="shared" si="61"/>
        <v>FORECARIAH COMMUNE ALLASSOYAH</v>
      </c>
      <c r="BP2730" s="108">
        <v>1</v>
      </c>
    </row>
    <row r="2731" spans="65:68" x14ac:dyDescent="0.2">
      <c r="BM2731" s="95" t="s">
        <v>416</v>
      </c>
      <c r="BN2731" s="95" t="s">
        <v>216</v>
      </c>
      <c r="BO2731" s="86" t="str">
        <f t="shared" si="61"/>
        <v>FORECARIAH COMMUNE KALIAH</v>
      </c>
      <c r="BP2731" s="108">
        <v>5</v>
      </c>
    </row>
    <row r="2732" spans="65:68" x14ac:dyDescent="0.2">
      <c r="BM2732" s="95" t="s">
        <v>416</v>
      </c>
      <c r="BN2732" s="95" t="s">
        <v>217</v>
      </c>
      <c r="BO2732" s="86" t="str">
        <f t="shared" si="61"/>
        <v>FORECARIAH COMMUNE MOUSSAYAH</v>
      </c>
      <c r="BP2732" s="108">
        <v>36</v>
      </c>
    </row>
    <row r="2733" spans="65:68" x14ac:dyDescent="0.2">
      <c r="BM2733" s="95" t="s">
        <v>416</v>
      </c>
      <c r="BN2733" s="95" t="s">
        <v>218</v>
      </c>
      <c r="BO2733" s="86" t="str">
        <f t="shared" si="61"/>
        <v>FORECARIAH COMMUNE SIKHOUROU</v>
      </c>
      <c r="BP2733" s="108">
        <v>58</v>
      </c>
    </row>
    <row r="2734" spans="65:68" x14ac:dyDescent="0.2">
      <c r="BM2734" s="95" t="s">
        <v>416</v>
      </c>
      <c r="BN2734" s="95" t="s">
        <v>219</v>
      </c>
      <c r="BO2734" s="86" t="str">
        <f t="shared" si="61"/>
        <v>FORECARIAH COMMUNE KABACK</v>
      </c>
      <c r="BP2734" s="108">
        <v>69</v>
      </c>
    </row>
    <row r="2735" spans="65:68" x14ac:dyDescent="0.2">
      <c r="BM2735" s="95" t="s">
        <v>416</v>
      </c>
      <c r="BN2735" s="95" t="s">
        <v>220</v>
      </c>
      <c r="BO2735" s="86" t="str">
        <f t="shared" si="61"/>
        <v>FORECARIAH COMMUNE KAKOSSA</v>
      </c>
      <c r="BP2735" s="108">
        <v>59</v>
      </c>
    </row>
    <row r="2736" spans="65:68" x14ac:dyDescent="0.2">
      <c r="BM2736" s="95" t="s">
        <v>416</v>
      </c>
      <c r="BN2736" s="95" t="s">
        <v>221</v>
      </c>
      <c r="BO2736" s="86" t="str">
        <f t="shared" si="61"/>
        <v>FORECARIAH COMMUNE FARMOREAH</v>
      </c>
      <c r="BP2736" s="108">
        <v>20</v>
      </c>
    </row>
    <row r="2737" spans="65:68" x14ac:dyDescent="0.2">
      <c r="BM2737" s="95" t="s">
        <v>213</v>
      </c>
      <c r="BN2737" s="95" t="s">
        <v>416</v>
      </c>
      <c r="BO2737" s="86" t="str">
        <f t="shared" si="61"/>
        <v>BENTY FORECARIAH COMMUNE</v>
      </c>
      <c r="BP2737" s="108">
        <v>85</v>
      </c>
    </row>
    <row r="2738" spans="65:68" x14ac:dyDescent="0.2">
      <c r="BM2738" s="95" t="s">
        <v>213</v>
      </c>
      <c r="BN2738" s="95" t="s">
        <v>213</v>
      </c>
      <c r="BO2738" s="86" t="str">
        <f t="shared" si="61"/>
        <v>BENTY BENTY</v>
      </c>
      <c r="BP2738" s="104"/>
    </row>
    <row r="2739" spans="65:68" x14ac:dyDescent="0.2">
      <c r="BM2739" s="95" t="s">
        <v>213</v>
      </c>
      <c r="BN2739" s="95" t="s">
        <v>214</v>
      </c>
      <c r="BO2739" s="86" t="str">
        <f t="shared" si="61"/>
        <v>BENTY MAFERINYAH</v>
      </c>
      <c r="BP2739" s="108">
        <v>110</v>
      </c>
    </row>
    <row r="2740" spans="65:68" x14ac:dyDescent="0.2">
      <c r="BM2740" s="95" t="s">
        <v>213</v>
      </c>
      <c r="BN2740" s="95" t="s">
        <v>215</v>
      </c>
      <c r="BO2740" s="86" t="str">
        <f t="shared" si="61"/>
        <v>BENTY ALLASSOYAH</v>
      </c>
      <c r="BP2740" s="108">
        <v>86</v>
      </c>
    </row>
    <row r="2741" spans="65:68" x14ac:dyDescent="0.2">
      <c r="BM2741" s="95" t="s">
        <v>213</v>
      </c>
      <c r="BN2741" s="95" t="s">
        <v>216</v>
      </c>
      <c r="BO2741" s="86" t="str">
        <f t="shared" si="61"/>
        <v>BENTY KALIAH</v>
      </c>
      <c r="BP2741" s="108">
        <v>80</v>
      </c>
    </row>
    <row r="2742" spans="65:68" x14ac:dyDescent="0.2">
      <c r="BM2742" s="95" t="s">
        <v>213</v>
      </c>
      <c r="BN2742" s="95" t="s">
        <v>217</v>
      </c>
      <c r="BO2742" s="86" t="str">
        <f t="shared" si="61"/>
        <v>BENTY MOUSSAYAH</v>
      </c>
      <c r="BP2742" s="108">
        <v>121</v>
      </c>
    </row>
    <row r="2743" spans="65:68" x14ac:dyDescent="0.2">
      <c r="BM2743" s="95" t="s">
        <v>213</v>
      </c>
      <c r="BN2743" s="95" t="s">
        <v>218</v>
      </c>
      <c r="BO2743" s="86" t="str">
        <f t="shared" si="61"/>
        <v>BENTY SIKHOUROU</v>
      </c>
      <c r="BP2743" s="108">
        <v>143</v>
      </c>
    </row>
    <row r="2744" spans="65:68" x14ac:dyDescent="0.2">
      <c r="BM2744" s="95" t="s">
        <v>213</v>
      </c>
      <c r="BN2744" s="95" t="s">
        <v>219</v>
      </c>
      <c r="BO2744" s="86" t="str">
        <f t="shared" si="61"/>
        <v>BENTY KABACK</v>
      </c>
      <c r="BP2744" s="108">
        <v>144</v>
      </c>
    </row>
    <row r="2745" spans="65:68" x14ac:dyDescent="0.2">
      <c r="BM2745" s="95" t="s">
        <v>213</v>
      </c>
      <c r="BN2745" s="95" t="s">
        <v>220</v>
      </c>
      <c r="BO2745" s="86" t="str">
        <f t="shared" si="61"/>
        <v>BENTY KAKOSSA</v>
      </c>
      <c r="BP2745" s="108">
        <v>154</v>
      </c>
    </row>
    <row r="2746" spans="65:68" x14ac:dyDescent="0.2">
      <c r="BM2746" s="95" t="s">
        <v>213</v>
      </c>
      <c r="BN2746" s="95" t="s">
        <v>221</v>
      </c>
      <c r="BO2746" s="86" t="str">
        <f t="shared" si="61"/>
        <v>BENTY FARMOREAH</v>
      </c>
      <c r="BP2746" s="108">
        <v>65</v>
      </c>
    </row>
    <row r="2747" spans="65:68" x14ac:dyDescent="0.2">
      <c r="BM2747" s="95" t="s">
        <v>214</v>
      </c>
      <c r="BN2747" s="95" t="s">
        <v>416</v>
      </c>
      <c r="BO2747" s="86" t="str">
        <f t="shared" si="61"/>
        <v>MAFERINYAH FORECARIAH COMMUNE</v>
      </c>
      <c r="BP2747" s="108">
        <v>25</v>
      </c>
    </row>
    <row r="2748" spans="65:68" x14ac:dyDescent="0.2">
      <c r="BM2748" s="95" t="s">
        <v>214</v>
      </c>
      <c r="BN2748" s="95" t="s">
        <v>213</v>
      </c>
      <c r="BO2748" s="86" t="str">
        <f t="shared" si="61"/>
        <v>MAFERINYAH BENTY</v>
      </c>
      <c r="BP2748" s="108">
        <v>110</v>
      </c>
    </row>
    <row r="2749" spans="65:68" x14ac:dyDescent="0.2">
      <c r="BM2749" s="95" t="s">
        <v>214</v>
      </c>
      <c r="BN2749" s="95" t="s">
        <v>214</v>
      </c>
      <c r="BO2749" s="86" t="str">
        <f t="shared" si="61"/>
        <v>MAFERINYAH MAFERINYAH</v>
      </c>
      <c r="BP2749" s="104"/>
    </row>
    <row r="2750" spans="65:68" x14ac:dyDescent="0.2">
      <c r="BM2750" s="95" t="s">
        <v>214</v>
      </c>
      <c r="BN2750" s="95" t="s">
        <v>215</v>
      </c>
      <c r="BO2750" s="86" t="str">
        <f t="shared" si="61"/>
        <v>MAFERINYAH ALLASSOYAH</v>
      </c>
      <c r="BP2750" s="108">
        <v>24</v>
      </c>
    </row>
    <row r="2751" spans="65:68" x14ac:dyDescent="0.2">
      <c r="BM2751" s="95" t="s">
        <v>214</v>
      </c>
      <c r="BN2751" s="95" t="s">
        <v>216</v>
      </c>
      <c r="BO2751" s="86" t="str">
        <f t="shared" si="61"/>
        <v>MAFERINYAH KALIAH</v>
      </c>
      <c r="BP2751" s="108">
        <v>29</v>
      </c>
    </row>
    <row r="2752" spans="65:68" x14ac:dyDescent="0.2">
      <c r="BM2752" s="95" t="s">
        <v>214</v>
      </c>
      <c r="BN2752" s="95" t="s">
        <v>217</v>
      </c>
      <c r="BO2752" s="86" t="str">
        <f t="shared" si="61"/>
        <v>MAFERINYAH MOUSSAYAH</v>
      </c>
      <c r="BP2752" s="108">
        <v>61</v>
      </c>
    </row>
    <row r="2753" spans="65:68" x14ac:dyDescent="0.2">
      <c r="BM2753" s="95" t="s">
        <v>214</v>
      </c>
      <c r="BN2753" s="95" t="s">
        <v>218</v>
      </c>
      <c r="BO2753" s="86" t="str">
        <f t="shared" si="61"/>
        <v>MAFERINYAH SIKHOUROU</v>
      </c>
      <c r="BP2753" s="108">
        <v>83</v>
      </c>
    </row>
    <row r="2754" spans="65:68" x14ac:dyDescent="0.2">
      <c r="BM2754" s="95" t="s">
        <v>214</v>
      </c>
      <c r="BN2754" s="95" t="s">
        <v>219</v>
      </c>
      <c r="BO2754" s="86" t="str">
        <f t="shared" ref="BO2754:BO2817" si="62">CONCATENATE(BM2754," ",BN2754)</f>
        <v>MAFERINYAH KABACK</v>
      </c>
      <c r="BP2754" s="108">
        <v>34</v>
      </c>
    </row>
    <row r="2755" spans="65:68" x14ac:dyDescent="0.2">
      <c r="BM2755" s="95" t="s">
        <v>214</v>
      </c>
      <c r="BN2755" s="95" t="s">
        <v>220</v>
      </c>
      <c r="BO2755" s="86" t="str">
        <f t="shared" si="62"/>
        <v>MAFERINYAH KAKOSSA</v>
      </c>
      <c r="BP2755" s="108">
        <v>44</v>
      </c>
    </row>
    <row r="2756" spans="65:68" x14ac:dyDescent="0.2">
      <c r="BM2756" s="95" t="s">
        <v>214</v>
      </c>
      <c r="BN2756" s="95" t="s">
        <v>221</v>
      </c>
      <c r="BO2756" s="86" t="str">
        <f t="shared" si="62"/>
        <v>MAFERINYAH FARMOREAH</v>
      </c>
      <c r="BP2756" s="108">
        <v>45</v>
      </c>
    </row>
    <row r="2757" spans="65:68" x14ac:dyDescent="0.2">
      <c r="BM2757" s="95" t="s">
        <v>215</v>
      </c>
      <c r="BN2757" s="95" t="s">
        <v>416</v>
      </c>
      <c r="BO2757" s="86" t="str">
        <f t="shared" si="62"/>
        <v>ALLASSOYAH FORECARIAH COMMUNE</v>
      </c>
      <c r="BP2757" s="108">
        <v>1</v>
      </c>
    </row>
    <row r="2758" spans="65:68" x14ac:dyDescent="0.2">
      <c r="BM2758" s="95" t="s">
        <v>215</v>
      </c>
      <c r="BN2758" s="95" t="s">
        <v>213</v>
      </c>
      <c r="BO2758" s="86" t="str">
        <f t="shared" si="62"/>
        <v>ALLASSOYAH BENTY</v>
      </c>
      <c r="BP2758" s="108">
        <v>86</v>
      </c>
    </row>
    <row r="2759" spans="65:68" x14ac:dyDescent="0.2">
      <c r="BM2759" s="95" t="s">
        <v>215</v>
      </c>
      <c r="BN2759" s="95" t="s">
        <v>214</v>
      </c>
      <c r="BO2759" s="86" t="str">
        <f t="shared" si="62"/>
        <v>ALLASSOYAH MAFERINYAH</v>
      </c>
      <c r="BP2759" s="108">
        <v>24</v>
      </c>
    </row>
    <row r="2760" spans="65:68" x14ac:dyDescent="0.2">
      <c r="BM2760" s="95" t="s">
        <v>215</v>
      </c>
      <c r="BN2760" s="95" t="s">
        <v>215</v>
      </c>
      <c r="BO2760" s="86" t="str">
        <f t="shared" si="62"/>
        <v>ALLASSOYAH ALLASSOYAH</v>
      </c>
      <c r="BP2760" s="104"/>
    </row>
    <row r="2761" spans="65:68" x14ac:dyDescent="0.2">
      <c r="BM2761" s="95" t="s">
        <v>215</v>
      </c>
      <c r="BN2761" s="95" t="s">
        <v>216</v>
      </c>
      <c r="BO2761" s="86" t="str">
        <f t="shared" si="62"/>
        <v>ALLASSOYAH KALIAH</v>
      </c>
      <c r="BP2761" s="108">
        <v>6</v>
      </c>
    </row>
    <row r="2762" spans="65:68" x14ac:dyDescent="0.2">
      <c r="BM2762" s="95" t="s">
        <v>215</v>
      </c>
      <c r="BN2762" s="95" t="s">
        <v>217</v>
      </c>
      <c r="BO2762" s="86" t="str">
        <f t="shared" si="62"/>
        <v>ALLASSOYAH MOUSSAYAH</v>
      </c>
      <c r="BP2762" s="108">
        <v>37</v>
      </c>
    </row>
    <row r="2763" spans="65:68" x14ac:dyDescent="0.2">
      <c r="BM2763" s="95" t="s">
        <v>215</v>
      </c>
      <c r="BN2763" s="95" t="s">
        <v>218</v>
      </c>
      <c r="BO2763" s="86" t="str">
        <f t="shared" si="62"/>
        <v>ALLASSOYAH SIKHOUROU</v>
      </c>
      <c r="BP2763" s="108">
        <v>59</v>
      </c>
    </row>
    <row r="2764" spans="65:68" x14ac:dyDescent="0.2">
      <c r="BM2764" s="95" t="s">
        <v>215</v>
      </c>
      <c r="BN2764" s="95" t="s">
        <v>219</v>
      </c>
      <c r="BO2764" s="86" t="str">
        <f t="shared" si="62"/>
        <v>ALLASSOYAH KABACK</v>
      </c>
      <c r="BP2764" s="108">
        <v>58</v>
      </c>
    </row>
    <row r="2765" spans="65:68" x14ac:dyDescent="0.2">
      <c r="BM2765" s="95" t="s">
        <v>215</v>
      </c>
      <c r="BN2765" s="95" t="s">
        <v>220</v>
      </c>
      <c r="BO2765" s="86" t="str">
        <f t="shared" si="62"/>
        <v>ALLASSOYAH KAKOSSA</v>
      </c>
      <c r="BP2765" s="108">
        <v>58</v>
      </c>
    </row>
    <row r="2766" spans="65:68" x14ac:dyDescent="0.2">
      <c r="BM2766" s="95" t="s">
        <v>215</v>
      </c>
      <c r="BN2766" s="95" t="s">
        <v>221</v>
      </c>
      <c r="BO2766" s="86" t="str">
        <f t="shared" si="62"/>
        <v>ALLASSOYAH FARMOREAH</v>
      </c>
      <c r="BP2766" s="108">
        <v>21</v>
      </c>
    </row>
    <row r="2767" spans="65:68" x14ac:dyDescent="0.2">
      <c r="BM2767" s="95" t="s">
        <v>216</v>
      </c>
      <c r="BN2767" s="95" t="s">
        <v>416</v>
      </c>
      <c r="BO2767" s="86" t="str">
        <f t="shared" si="62"/>
        <v>KALIAH FORECARIAH COMMUNE</v>
      </c>
      <c r="BP2767" s="108">
        <v>5</v>
      </c>
    </row>
    <row r="2768" spans="65:68" x14ac:dyDescent="0.2">
      <c r="BM2768" s="95" t="s">
        <v>216</v>
      </c>
      <c r="BN2768" s="95" t="s">
        <v>213</v>
      </c>
      <c r="BO2768" s="86" t="str">
        <f t="shared" si="62"/>
        <v>KALIAH BENTY</v>
      </c>
      <c r="BP2768" s="108">
        <v>80</v>
      </c>
    </row>
    <row r="2769" spans="65:68" x14ac:dyDescent="0.2">
      <c r="BM2769" s="95" t="s">
        <v>216</v>
      </c>
      <c r="BN2769" s="95" t="s">
        <v>214</v>
      </c>
      <c r="BO2769" s="86" t="str">
        <f t="shared" si="62"/>
        <v>KALIAH MAFERINYAH</v>
      </c>
      <c r="BP2769" s="108">
        <v>29</v>
      </c>
    </row>
    <row r="2770" spans="65:68" x14ac:dyDescent="0.2">
      <c r="BM2770" s="95" t="s">
        <v>216</v>
      </c>
      <c r="BN2770" s="95" t="s">
        <v>215</v>
      </c>
      <c r="BO2770" s="86" t="str">
        <f t="shared" si="62"/>
        <v>KALIAH ALLASSOYAH</v>
      </c>
      <c r="BP2770" s="108">
        <v>6</v>
      </c>
    </row>
    <row r="2771" spans="65:68" x14ac:dyDescent="0.2">
      <c r="BM2771" s="95" t="s">
        <v>216</v>
      </c>
      <c r="BN2771" s="95" t="s">
        <v>216</v>
      </c>
      <c r="BO2771" s="86" t="str">
        <f t="shared" si="62"/>
        <v>KALIAH KALIAH</v>
      </c>
      <c r="BP2771" s="104"/>
    </row>
    <row r="2772" spans="65:68" x14ac:dyDescent="0.2">
      <c r="BM2772" s="95" t="s">
        <v>216</v>
      </c>
      <c r="BN2772" s="95" t="s">
        <v>217</v>
      </c>
      <c r="BO2772" s="86" t="str">
        <f t="shared" si="62"/>
        <v>KALIAH MOUSSAYAH</v>
      </c>
      <c r="BP2772" s="108">
        <v>33</v>
      </c>
    </row>
    <row r="2773" spans="65:68" x14ac:dyDescent="0.2">
      <c r="BM2773" s="95" t="s">
        <v>216</v>
      </c>
      <c r="BN2773" s="95" t="s">
        <v>218</v>
      </c>
      <c r="BO2773" s="86" t="str">
        <f t="shared" si="62"/>
        <v>KALIAH SIKHOUROU</v>
      </c>
      <c r="BP2773" s="108">
        <v>53</v>
      </c>
    </row>
    <row r="2774" spans="65:68" x14ac:dyDescent="0.2">
      <c r="BM2774" s="95" t="s">
        <v>216</v>
      </c>
      <c r="BN2774" s="95" t="s">
        <v>219</v>
      </c>
      <c r="BO2774" s="86" t="str">
        <f t="shared" si="62"/>
        <v>KALIAH KABACK</v>
      </c>
      <c r="BP2774" s="108">
        <v>53</v>
      </c>
    </row>
    <row r="2775" spans="65:68" x14ac:dyDescent="0.2">
      <c r="BM2775" s="95" t="s">
        <v>216</v>
      </c>
      <c r="BN2775" s="95" t="s">
        <v>220</v>
      </c>
      <c r="BO2775" s="86" t="str">
        <f t="shared" si="62"/>
        <v>KALIAH KAKOSSA</v>
      </c>
      <c r="BP2775" s="108">
        <v>50</v>
      </c>
    </row>
    <row r="2776" spans="65:68" x14ac:dyDescent="0.2">
      <c r="BM2776" s="95" t="s">
        <v>216</v>
      </c>
      <c r="BN2776" s="95" t="s">
        <v>221</v>
      </c>
      <c r="BO2776" s="86" t="str">
        <f t="shared" si="62"/>
        <v>KALIAH FARMOREAH</v>
      </c>
      <c r="BP2776" s="108">
        <v>17</v>
      </c>
    </row>
    <row r="2777" spans="65:68" x14ac:dyDescent="0.2">
      <c r="BM2777" s="95" t="s">
        <v>217</v>
      </c>
      <c r="BN2777" s="95" t="s">
        <v>416</v>
      </c>
      <c r="BO2777" s="86" t="str">
        <f t="shared" si="62"/>
        <v>MOUSSAYAH FORECARIAH COMMUNE</v>
      </c>
      <c r="BP2777" s="108">
        <v>36</v>
      </c>
    </row>
    <row r="2778" spans="65:68" x14ac:dyDescent="0.2">
      <c r="BM2778" s="95" t="s">
        <v>217</v>
      </c>
      <c r="BN2778" s="95" t="s">
        <v>213</v>
      </c>
      <c r="BO2778" s="86" t="str">
        <f t="shared" si="62"/>
        <v>MOUSSAYAH BENTY</v>
      </c>
      <c r="BP2778" s="108">
        <v>121</v>
      </c>
    </row>
    <row r="2779" spans="65:68" x14ac:dyDescent="0.2">
      <c r="BM2779" s="95" t="s">
        <v>217</v>
      </c>
      <c r="BN2779" s="95" t="s">
        <v>214</v>
      </c>
      <c r="BO2779" s="86" t="str">
        <f t="shared" si="62"/>
        <v>MOUSSAYAH MAFERINYAH</v>
      </c>
      <c r="BP2779" s="108">
        <v>61</v>
      </c>
    </row>
    <row r="2780" spans="65:68" x14ac:dyDescent="0.2">
      <c r="BM2780" s="95" t="s">
        <v>217</v>
      </c>
      <c r="BN2780" s="95" t="s">
        <v>215</v>
      </c>
      <c r="BO2780" s="86" t="str">
        <f t="shared" si="62"/>
        <v>MOUSSAYAH ALLASSOYAH</v>
      </c>
      <c r="BP2780" s="108">
        <v>37</v>
      </c>
    </row>
    <row r="2781" spans="65:68" x14ac:dyDescent="0.2">
      <c r="BM2781" s="95" t="s">
        <v>217</v>
      </c>
      <c r="BN2781" s="95" t="s">
        <v>216</v>
      </c>
      <c r="BO2781" s="86" t="str">
        <f t="shared" si="62"/>
        <v>MOUSSAYAH KALIAH</v>
      </c>
      <c r="BP2781" s="108">
        <v>33</v>
      </c>
    </row>
    <row r="2782" spans="65:68" x14ac:dyDescent="0.2">
      <c r="BM2782" s="95" t="s">
        <v>217</v>
      </c>
      <c r="BN2782" s="95" t="s">
        <v>217</v>
      </c>
      <c r="BO2782" s="86" t="str">
        <f t="shared" si="62"/>
        <v>MOUSSAYAH MOUSSAYAH</v>
      </c>
      <c r="BP2782" s="104"/>
    </row>
    <row r="2783" spans="65:68" x14ac:dyDescent="0.2">
      <c r="BM2783" s="95" t="s">
        <v>217</v>
      </c>
      <c r="BN2783" s="95" t="s">
        <v>218</v>
      </c>
      <c r="BO2783" s="86" t="str">
        <f t="shared" si="62"/>
        <v>MOUSSAYAH SIKHOUROU</v>
      </c>
      <c r="BP2783" s="108">
        <v>24</v>
      </c>
    </row>
    <row r="2784" spans="65:68" x14ac:dyDescent="0.2">
      <c r="BM2784" s="95" t="s">
        <v>217</v>
      </c>
      <c r="BN2784" s="95" t="s">
        <v>219</v>
      </c>
      <c r="BO2784" s="86" t="str">
        <f t="shared" si="62"/>
        <v>MOUSSAYAH KABACK</v>
      </c>
      <c r="BP2784" s="108">
        <v>105</v>
      </c>
    </row>
    <row r="2785" spans="65:68" x14ac:dyDescent="0.2">
      <c r="BM2785" s="95" t="s">
        <v>217</v>
      </c>
      <c r="BN2785" s="95" t="s">
        <v>220</v>
      </c>
      <c r="BO2785" s="86" t="str">
        <f t="shared" si="62"/>
        <v>MOUSSAYAH KAKOSSA</v>
      </c>
      <c r="BP2785" s="108">
        <v>105</v>
      </c>
    </row>
    <row r="2786" spans="65:68" x14ac:dyDescent="0.2">
      <c r="BM2786" s="95" t="s">
        <v>217</v>
      </c>
      <c r="BN2786" s="95" t="s">
        <v>221</v>
      </c>
      <c r="BO2786" s="86" t="str">
        <f t="shared" si="62"/>
        <v>MOUSSAYAH FARMOREAH</v>
      </c>
      <c r="BP2786" s="108">
        <v>56</v>
      </c>
    </row>
    <row r="2787" spans="65:68" x14ac:dyDescent="0.2">
      <c r="BM2787" s="95" t="s">
        <v>201</v>
      </c>
      <c r="BN2787" s="95" t="s">
        <v>415</v>
      </c>
      <c r="BO2787" s="86" t="str">
        <f t="shared" si="62"/>
        <v>GOUGOUDJE TELIMELE COMMUNE</v>
      </c>
      <c r="BP2787" s="108">
        <v>15</v>
      </c>
    </row>
    <row r="2788" spans="65:68" x14ac:dyDescent="0.2">
      <c r="BM2788" s="95" t="s">
        <v>201</v>
      </c>
      <c r="BN2788" s="95" t="s">
        <v>200</v>
      </c>
      <c r="BO2788" s="86" t="str">
        <f t="shared" si="62"/>
        <v>GOUGOUDJE SAREKALY</v>
      </c>
      <c r="BP2788" s="108">
        <v>22</v>
      </c>
    </row>
    <row r="2789" spans="65:68" x14ac:dyDescent="0.2">
      <c r="BM2789" s="95" t="s">
        <v>201</v>
      </c>
      <c r="BN2789" s="95" t="s">
        <v>201</v>
      </c>
      <c r="BO2789" s="86" t="str">
        <f t="shared" si="62"/>
        <v>GOUGOUDJE GOUGOUDJE</v>
      </c>
      <c r="BP2789" s="104">
        <v>0</v>
      </c>
    </row>
    <row r="2790" spans="65:68" x14ac:dyDescent="0.2">
      <c r="BM2790" s="95" t="s">
        <v>201</v>
      </c>
      <c r="BN2790" s="95" t="s">
        <v>202</v>
      </c>
      <c r="BO2790" s="86" t="str">
        <f t="shared" si="62"/>
        <v>GOUGOUDJE SINTA</v>
      </c>
      <c r="BP2790" s="108">
        <v>20</v>
      </c>
    </row>
    <row r="2791" spans="65:68" x14ac:dyDescent="0.2">
      <c r="BM2791" s="95" t="s">
        <v>201</v>
      </c>
      <c r="BN2791" s="95" t="s">
        <v>203</v>
      </c>
      <c r="BO2791" s="86" t="str">
        <f t="shared" si="62"/>
        <v>GOUGOUDJE SANTOU</v>
      </c>
      <c r="BP2791" s="108">
        <v>55</v>
      </c>
    </row>
    <row r="2792" spans="65:68" x14ac:dyDescent="0.2">
      <c r="BM2792" s="95" t="s">
        <v>201</v>
      </c>
      <c r="BN2792" s="95" t="s">
        <v>204</v>
      </c>
      <c r="BO2792" s="86" t="str">
        <f t="shared" si="62"/>
        <v>GOUGOUDJE TARIHOYE</v>
      </c>
      <c r="BP2792" s="108">
        <v>60</v>
      </c>
    </row>
    <row r="2793" spans="65:68" x14ac:dyDescent="0.2">
      <c r="BM2793" s="95" t="s">
        <v>201</v>
      </c>
      <c r="BN2793" s="95" t="s">
        <v>205</v>
      </c>
      <c r="BO2793" s="86" t="str">
        <f t="shared" si="62"/>
        <v>GOUGOUDJE BROUWAL</v>
      </c>
      <c r="BP2793" s="108">
        <v>65</v>
      </c>
    </row>
    <row r="2794" spans="65:68" x14ac:dyDescent="0.2">
      <c r="BM2794" s="95" t="s">
        <v>201</v>
      </c>
      <c r="BN2794" s="95" t="s">
        <v>206</v>
      </c>
      <c r="BO2794" s="86" t="str">
        <f t="shared" si="62"/>
        <v>GOUGOUDJE THION THIAN</v>
      </c>
      <c r="BP2794" s="108">
        <v>70</v>
      </c>
    </row>
    <row r="2795" spans="65:68" x14ac:dyDescent="0.2">
      <c r="BM2795" s="95" t="s">
        <v>201</v>
      </c>
      <c r="BN2795" s="95" t="s">
        <v>149</v>
      </c>
      <c r="BO2795" s="86" t="str">
        <f t="shared" si="62"/>
        <v>GOUGOUDJE KOBA</v>
      </c>
      <c r="BP2795" s="108">
        <v>80</v>
      </c>
    </row>
    <row r="2796" spans="65:68" x14ac:dyDescent="0.2">
      <c r="BM2796" s="95" t="s">
        <v>201</v>
      </c>
      <c r="BN2796" s="95" t="s">
        <v>207</v>
      </c>
      <c r="BO2796" s="86" t="str">
        <f t="shared" si="62"/>
        <v>GOUGOUDJE SOGOLON</v>
      </c>
      <c r="BP2796" s="108">
        <v>65</v>
      </c>
    </row>
    <row r="2797" spans="65:68" x14ac:dyDescent="0.2">
      <c r="BM2797" s="95" t="s">
        <v>201</v>
      </c>
      <c r="BN2797" s="95" t="s">
        <v>209</v>
      </c>
      <c r="BO2797" s="86" t="str">
        <f t="shared" si="62"/>
        <v>GOUGOUDJE KONSOTAMI</v>
      </c>
      <c r="BP2797" s="108">
        <v>100</v>
      </c>
    </row>
    <row r="2798" spans="65:68" x14ac:dyDescent="0.2">
      <c r="BM2798" s="95" t="s">
        <v>201</v>
      </c>
      <c r="BN2798" s="95" t="s">
        <v>210</v>
      </c>
      <c r="BO2798" s="86" t="str">
        <f t="shared" si="62"/>
        <v>GOUGOUDJE KOLLET</v>
      </c>
      <c r="BP2798" s="108">
        <v>85</v>
      </c>
    </row>
    <row r="2799" spans="65:68" x14ac:dyDescent="0.2">
      <c r="BM2799" s="95" t="s">
        <v>201</v>
      </c>
      <c r="BN2799" s="95" t="s">
        <v>211</v>
      </c>
      <c r="BO2799" s="86" t="str">
        <f t="shared" si="62"/>
        <v>GOUGOUDJE MISSIRA</v>
      </c>
      <c r="BP2799" s="108">
        <v>120</v>
      </c>
    </row>
    <row r="2800" spans="65:68" x14ac:dyDescent="0.2">
      <c r="BM2800" s="95" t="s">
        <v>201</v>
      </c>
      <c r="BN2800" s="95" t="s">
        <v>208</v>
      </c>
      <c r="BO2800" s="86" t="str">
        <f t="shared" si="62"/>
        <v>GOUGOUDJE DARAMAGNAKY</v>
      </c>
      <c r="BP2800" s="108">
        <v>160</v>
      </c>
    </row>
    <row r="2801" spans="65:68" x14ac:dyDescent="0.2">
      <c r="BM2801" s="95" t="s">
        <v>202</v>
      </c>
      <c r="BN2801" s="95" t="s">
        <v>415</v>
      </c>
      <c r="BO2801" s="86" t="str">
        <f t="shared" si="62"/>
        <v>SINTA TELIMELE COMMUNE</v>
      </c>
      <c r="BP2801" s="108">
        <v>35</v>
      </c>
    </row>
    <row r="2802" spans="65:68" x14ac:dyDescent="0.2">
      <c r="BM2802" s="95" t="s">
        <v>202</v>
      </c>
      <c r="BN2802" s="95" t="s">
        <v>200</v>
      </c>
      <c r="BO2802" s="86" t="str">
        <f t="shared" si="62"/>
        <v>SINTA SAREKALY</v>
      </c>
      <c r="BP2802" s="108">
        <v>42</v>
      </c>
    </row>
    <row r="2803" spans="65:68" x14ac:dyDescent="0.2">
      <c r="BM2803" s="95" t="s">
        <v>202</v>
      </c>
      <c r="BN2803" s="95" t="s">
        <v>201</v>
      </c>
      <c r="BO2803" s="86" t="str">
        <f t="shared" si="62"/>
        <v>SINTA GOUGOUDJE</v>
      </c>
      <c r="BP2803" s="108">
        <v>20</v>
      </c>
    </row>
    <row r="2804" spans="65:68" x14ac:dyDescent="0.2">
      <c r="BM2804" s="95" t="s">
        <v>202</v>
      </c>
      <c r="BN2804" s="95" t="s">
        <v>202</v>
      </c>
      <c r="BO2804" s="86" t="str">
        <f t="shared" si="62"/>
        <v>SINTA SINTA</v>
      </c>
      <c r="BP2804" s="104">
        <v>0</v>
      </c>
    </row>
    <row r="2805" spans="65:68" x14ac:dyDescent="0.2">
      <c r="BM2805" s="95" t="s">
        <v>202</v>
      </c>
      <c r="BN2805" s="95" t="s">
        <v>203</v>
      </c>
      <c r="BO2805" s="86" t="str">
        <f t="shared" si="62"/>
        <v>SINTA SANTOU</v>
      </c>
      <c r="BP2805" s="108">
        <v>75</v>
      </c>
    </row>
    <row r="2806" spans="65:68" x14ac:dyDescent="0.2">
      <c r="BM2806" s="95" t="s">
        <v>202</v>
      </c>
      <c r="BN2806" s="95" t="s">
        <v>204</v>
      </c>
      <c r="BO2806" s="86" t="str">
        <f t="shared" si="62"/>
        <v>SINTA TARIHOYE</v>
      </c>
      <c r="BP2806" s="108">
        <v>80</v>
      </c>
    </row>
    <row r="2807" spans="65:68" x14ac:dyDescent="0.2">
      <c r="BM2807" s="95" t="s">
        <v>202</v>
      </c>
      <c r="BN2807" s="95" t="s">
        <v>205</v>
      </c>
      <c r="BO2807" s="86" t="str">
        <f t="shared" si="62"/>
        <v>SINTA BROUWAL</v>
      </c>
      <c r="BP2807" s="108">
        <v>85</v>
      </c>
    </row>
    <row r="2808" spans="65:68" x14ac:dyDescent="0.2">
      <c r="BM2808" s="95" t="s">
        <v>202</v>
      </c>
      <c r="BN2808" s="95" t="s">
        <v>206</v>
      </c>
      <c r="BO2808" s="86" t="str">
        <f t="shared" si="62"/>
        <v>SINTA THION THIAN</v>
      </c>
      <c r="BP2808" s="108">
        <v>90</v>
      </c>
    </row>
    <row r="2809" spans="65:68" x14ac:dyDescent="0.2">
      <c r="BM2809" s="95" t="s">
        <v>202</v>
      </c>
      <c r="BN2809" s="95" t="s">
        <v>149</v>
      </c>
      <c r="BO2809" s="86" t="str">
        <f t="shared" si="62"/>
        <v>SINTA KOBA</v>
      </c>
      <c r="BP2809" s="108">
        <v>100</v>
      </c>
    </row>
    <row r="2810" spans="65:68" x14ac:dyDescent="0.2">
      <c r="BM2810" s="95" t="s">
        <v>202</v>
      </c>
      <c r="BN2810" s="95" t="s">
        <v>207</v>
      </c>
      <c r="BO2810" s="86" t="str">
        <f t="shared" si="62"/>
        <v>SINTA SOGOLON</v>
      </c>
      <c r="BP2810" s="108">
        <v>45</v>
      </c>
    </row>
    <row r="2811" spans="65:68" x14ac:dyDescent="0.2">
      <c r="BM2811" s="95" t="s">
        <v>202</v>
      </c>
      <c r="BN2811" s="95" t="s">
        <v>209</v>
      </c>
      <c r="BO2811" s="86" t="str">
        <f t="shared" si="62"/>
        <v>SINTA KONSOTAMI</v>
      </c>
      <c r="BP2811" s="108">
        <v>120</v>
      </c>
    </row>
    <row r="2812" spans="65:68" x14ac:dyDescent="0.2">
      <c r="BM2812" s="95" t="s">
        <v>202</v>
      </c>
      <c r="BN2812" s="95" t="s">
        <v>210</v>
      </c>
      <c r="BO2812" s="86" t="str">
        <f t="shared" si="62"/>
        <v>SINTA KOLLET</v>
      </c>
      <c r="BP2812" s="108">
        <v>65</v>
      </c>
    </row>
    <row r="2813" spans="65:68" x14ac:dyDescent="0.2">
      <c r="BM2813" s="95" t="s">
        <v>202</v>
      </c>
      <c r="BN2813" s="95" t="s">
        <v>211</v>
      </c>
      <c r="BO2813" s="86" t="str">
        <f t="shared" si="62"/>
        <v>SINTA MISSIRA</v>
      </c>
      <c r="BP2813" s="108">
        <v>140</v>
      </c>
    </row>
    <row r="2814" spans="65:68" x14ac:dyDescent="0.2">
      <c r="BM2814" s="95" t="s">
        <v>202</v>
      </c>
      <c r="BN2814" s="95" t="s">
        <v>208</v>
      </c>
      <c r="BO2814" s="86" t="str">
        <f t="shared" si="62"/>
        <v>SINTA DARAMAGNAKY</v>
      </c>
      <c r="BP2814" s="108">
        <v>180</v>
      </c>
    </row>
    <row r="2815" spans="65:68" x14ac:dyDescent="0.2">
      <c r="BM2815" s="95" t="s">
        <v>203</v>
      </c>
      <c r="BN2815" s="95" t="s">
        <v>415</v>
      </c>
      <c r="BO2815" s="86" t="str">
        <f t="shared" si="62"/>
        <v>SANTOU TELIMELE COMMUNE</v>
      </c>
      <c r="BP2815" s="108">
        <v>40</v>
      </c>
    </row>
    <row r="2816" spans="65:68" x14ac:dyDescent="0.2">
      <c r="BM2816" s="95" t="s">
        <v>203</v>
      </c>
      <c r="BN2816" s="95" t="s">
        <v>200</v>
      </c>
      <c r="BO2816" s="86" t="str">
        <f t="shared" si="62"/>
        <v>SANTOU SAREKALY</v>
      </c>
      <c r="BP2816" s="108">
        <v>33</v>
      </c>
    </row>
    <row r="2817" spans="65:68" x14ac:dyDescent="0.2">
      <c r="BM2817" s="95" t="s">
        <v>203</v>
      </c>
      <c r="BN2817" s="95" t="s">
        <v>201</v>
      </c>
      <c r="BO2817" s="86" t="str">
        <f t="shared" si="62"/>
        <v>SANTOU GOUGOUDJE</v>
      </c>
      <c r="BP2817" s="108">
        <v>55</v>
      </c>
    </row>
    <row r="2818" spans="65:68" x14ac:dyDescent="0.2">
      <c r="BM2818" s="95" t="s">
        <v>203</v>
      </c>
      <c r="BN2818" s="95" t="s">
        <v>202</v>
      </c>
      <c r="BO2818" s="86" t="str">
        <f t="shared" ref="BO2818:BO2881" si="63">CONCATENATE(BM2818," ",BN2818)</f>
        <v>SANTOU SINTA</v>
      </c>
      <c r="BP2818" s="108">
        <v>75</v>
      </c>
    </row>
    <row r="2819" spans="65:68" x14ac:dyDescent="0.2">
      <c r="BM2819" s="95" t="s">
        <v>203</v>
      </c>
      <c r="BN2819" s="95" t="s">
        <v>203</v>
      </c>
      <c r="BO2819" s="86" t="str">
        <f t="shared" si="63"/>
        <v>SANTOU SANTOU</v>
      </c>
      <c r="BP2819" s="104">
        <v>0</v>
      </c>
    </row>
    <row r="2820" spans="65:68" x14ac:dyDescent="0.2">
      <c r="BM2820" s="95" t="s">
        <v>203</v>
      </c>
      <c r="BN2820" s="95" t="s">
        <v>204</v>
      </c>
      <c r="BO2820" s="86" t="str">
        <f t="shared" si="63"/>
        <v>SANTOU TARIHOYE</v>
      </c>
      <c r="BP2820" s="108">
        <v>85</v>
      </c>
    </row>
    <row r="2821" spans="65:68" x14ac:dyDescent="0.2">
      <c r="BM2821" s="95" t="s">
        <v>203</v>
      </c>
      <c r="BN2821" s="95" t="s">
        <v>205</v>
      </c>
      <c r="BO2821" s="86" t="str">
        <f t="shared" si="63"/>
        <v>SANTOU BROUWAL</v>
      </c>
      <c r="BP2821" s="108">
        <v>90</v>
      </c>
    </row>
    <row r="2822" spans="65:68" x14ac:dyDescent="0.2">
      <c r="BM2822" s="95" t="s">
        <v>203</v>
      </c>
      <c r="BN2822" s="95" t="s">
        <v>206</v>
      </c>
      <c r="BO2822" s="86" t="str">
        <f t="shared" si="63"/>
        <v>SANTOU THION THIAN</v>
      </c>
      <c r="BP2822" s="108">
        <v>90</v>
      </c>
    </row>
    <row r="2823" spans="65:68" x14ac:dyDescent="0.2">
      <c r="BM2823" s="95" t="s">
        <v>203</v>
      </c>
      <c r="BN2823" s="95" t="s">
        <v>149</v>
      </c>
      <c r="BO2823" s="86" t="str">
        <f t="shared" si="63"/>
        <v>SANTOU KOBA</v>
      </c>
      <c r="BP2823" s="108">
        <v>25</v>
      </c>
    </row>
    <row r="2824" spans="65:68" x14ac:dyDescent="0.2">
      <c r="BM2824" s="95" t="s">
        <v>203</v>
      </c>
      <c r="BN2824" s="95" t="s">
        <v>207</v>
      </c>
      <c r="BO2824" s="86" t="str">
        <f t="shared" si="63"/>
        <v>SANTOU SOGOLON</v>
      </c>
      <c r="BP2824" s="108">
        <v>120</v>
      </c>
    </row>
    <row r="2825" spans="65:68" x14ac:dyDescent="0.2">
      <c r="BM2825" s="95" t="s">
        <v>203</v>
      </c>
      <c r="BN2825" s="95" t="s">
        <v>209</v>
      </c>
      <c r="BO2825" s="86" t="str">
        <f t="shared" si="63"/>
        <v>SANTOU KONSOTAMI</v>
      </c>
      <c r="BP2825" s="108">
        <v>125</v>
      </c>
    </row>
    <row r="2826" spans="65:68" x14ac:dyDescent="0.2">
      <c r="BM2826" s="95" t="s">
        <v>203</v>
      </c>
      <c r="BN2826" s="95" t="s">
        <v>210</v>
      </c>
      <c r="BO2826" s="86" t="str">
        <f t="shared" si="63"/>
        <v>SANTOU KOLLET</v>
      </c>
      <c r="BP2826" s="108">
        <v>140</v>
      </c>
    </row>
    <row r="2827" spans="65:68" x14ac:dyDescent="0.2">
      <c r="BM2827" s="95" t="s">
        <v>203</v>
      </c>
      <c r="BN2827" s="95" t="s">
        <v>211</v>
      </c>
      <c r="BO2827" s="86" t="str">
        <f t="shared" si="63"/>
        <v>SANTOU MISSIRA</v>
      </c>
      <c r="BP2827" s="108">
        <v>65</v>
      </c>
    </row>
    <row r="2828" spans="65:68" x14ac:dyDescent="0.2">
      <c r="BM2828" s="95" t="s">
        <v>203</v>
      </c>
      <c r="BN2828" s="95" t="s">
        <v>208</v>
      </c>
      <c r="BO2828" s="86" t="str">
        <f t="shared" si="63"/>
        <v>SANTOU DARAMAGNAKY</v>
      </c>
      <c r="BP2828" s="108">
        <v>185</v>
      </c>
    </row>
    <row r="2829" spans="65:68" x14ac:dyDescent="0.2">
      <c r="BM2829" s="95" t="s">
        <v>190</v>
      </c>
      <c r="BN2829" s="95" t="s">
        <v>414</v>
      </c>
      <c r="BO2829" s="86" t="str">
        <f t="shared" si="63"/>
        <v>MAMBIA KINDIA COMMUNE</v>
      </c>
      <c r="BP2829" s="108">
        <v>42</v>
      </c>
    </row>
    <row r="2830" spans="65:68" x14ac:dyDescent="0.2">
      <c r="BM2830" s="95" t="s">
        <v>190</v>
      </c>
      <c r="BN2830" s="95" t="s">
        <v>190</v>
      </c>
      <c r="BO2830" s="86" t="str">
        <f t="shared" si="63"/>
        <v>MAMBIA MAMBIA</v>
      </c>
      <c r="BP2830" s="104">
        <v>0</v>
      </c>
    </row>
    <row r="2831" spans="65:68" x14ac:dyDescent="0.2">
      <c r="BM2831" s="95" t="s">
        <v>190</v>
      </c>
      <c r="BN2831" s="95" t="s">
        <v>191</v>
      </c>
      <c r="BO2831" s="86" t="str">
        <f t="shared" si="63"/>
        <v>MAMBIA DAMAKANIA</v>
      </c>
      <c r="BP2831" s="108">
        <v>36</v>
      </c>
    </row>
    <row r="2832" spans="65:68" x14ac:dyDescent="0.2">
      <c r="BM2832" s="95" t="s">
        <v>190</v>
      </c>
      <c r="BN2832" s="95" t="s">
        <v>192</v>
      </c>
      <c r="BO2832" s="86" t="str">
        <f t="shared" si="63"/>
        <v>MAMBIA FRIGUIAGBE</v>
      </c>
      <c r="BP2832" s="108">
        <v>27</v>
      </c>
    </row>
    <row r="2833" spans="65:68" x14ac:dyDescent="0.2">
      <c r="BM2833" s="95" t="s">
        <v>190</v>
      </c>
      <c r="BN2833" s="95" t="s">
        <v>193</v>
      </c>
      <c r="BO2833" s="86" t="str">
        <f t="shared" si="63"/>
        <v>MAMBIA SAMAYA</v>
      </c>
      <c r="BP2833" s="108">
        <v>42</v>
      </c>
    </row>
    <row r="2834" spans="65:68" x14ac:dyDescent="0.2">
      <c r="BM2834" s="95" t="s">
        <v>190</v>
      </c>
      <c r="BN2834" s="95" t="s">
        <v>194</v>
      </c>
      <c r="BO2834" s="86" t="str">
        <f t="shared" si="63"/>
        <v>MAMBIA MOLOTA</v>
      </c>
      <c r="BP2834" s="108">
        <v>44</v>
      </c>
    </row>
    <row r="2835" spans="65:68" x14ac:dyDescent="0.2">
      <c r="BM2835" s="95" t="s">
        <v>190</v>
      </c>
      <c r="BN2835" s="95" t="s">
        <v>195</v>
      </c>
      <c r="BO2835" s="86" t="str">
        <f t="shared" si="63"/>
        <v>MAMBIA SOUGUETA</v>
      </c>
      <c r="BP2835" s="108">
        <v>99</v>
      </c>
    </row>
    <row r="2836" spans="65:68" x14ac:dyDescent="0.2">
      <c r="BM2836" s="95" t="s">
        <v>190</v>
      </c>
      <c r="BN2836" s="95" t="s">
        <v>196</v>
      </c>
      <c r="BO2836" s="86" t="str">
        <f t="shared" si="63"/>
        <v>MAMBIA KOLENTE</v>
      </c>
      <c r="BP2836" s="108">
        <v>79</v>
      </c>
    </row>
    <row r="2837" spans="65:68" x14ac:dyDescent="0.2">
      <c r="BM2837" s="95" t="s">
        <v>190</v>
      </c>
      <c r="BN2837" s="95" t="s">
        <v>197</v>
      </c>
      <c r="BO2837" s="86" t="str">
        <f t="shared" si="63"/>
        <v>MAMBIA MADINA OULA</v>
      </c>
      <c r="BP2837" s="108">
        <v>114</v>
      </c>
    </row>
    <row r="2838" spans="65:68" x14ac:dyDescent="0.2">
      <c r="BM2838" s="95" t="s">
        <v>190</v>
      </c>
      <c r="BN2838" s="95" t="s">
        <v>198</v>
      </c>
      <c r="BO2838" s="86" t="str">
        <f t="shared" si="63"/>
        <v>MAMBIA BANGOUYA</v>
      </c>
      <c r="BP2838" s="108">
        <v>82</v>
      </c>
    </row>
    <row r="2839" spans="65:68" x14ac:dyDescent="0.2">
      <c r="BM2839" s="95" t="s">
        <v>191</v>
      </c>
      <c r="BN2839" s="95" t="s">
        <v>414</v>
      </c>
      <c r="BO2839" s="86" t="str">
        <f t="shared" si="63"/>
        <v>DAMAKANIA KINDIA COMMUNE</v>
      </c>
      <c r="BP2839" s="108">
        <v>6</v>
      </c>
    </row>
    <row r="2840" spans="65:68" x14ac:dyDescent="0.2">
      <c r="BM2840" s="95" t="s">
        <v>191</v>
      </c>
      <c r="BN2840" s="95" t="s">
        <v>190</v>
      </c>
      <c r="BO2840" s="86" t="str">
        <f t="shared" si="63"/>
        <v>DAMAKANIA MAMBIA</v>
      </c>
      <c r="BP2840" s="108">
        <v>36</v>
      </c>
    </row>
    <row r="2841" spans="65:68" x14ac:dyDescent="0.2">
      <c r="BM2841" s="95" t="s">
        <v>191</v>
      </c>
      <c r="BN2841" s="95" t="s">
        <v>191</v>
      </c>
      <c r="BO2841" s="86" t="str">
        <f t="shared" si="63"/>
        <v>DAMAKANIA DAMAKANIA</v>
      </c>
      <c r="BP2841" s="104">
        <v>0</v>
      </c>
    </row>
    <row r="2842" spans="65:68" x14ac:dyDescent="0.2">
      <c r="BM2842" s="95" t="s">
        <v>191</v>
      </c>
      <c r="BN2842" s="95" t="s">
        <v>192</v>
      </c>
      <c r="BO2842" s="86" t="str">
        <f t="shared" si="63"/>
        <v>DAMAKANIA FRIGUIAGBE</v>
      </c>
      <c r="BP2842" s="108">
        <v>9</v>
      </c>
    </row>
    <row r="2843" spans="65:68" x14ac:dyDescent="0.2">
      <c r="BM2843" s="95" t="s">
        <v>191</v>
      </c>
      <c r="BN2843" s="95" t="s">
        <v>193</v>
      </c>
      <c r="BO2843" s="86" t="str">
        <f t="shared" si="63"/>
        <v>DAMAKANIA SAMAYA</v>
      </c>
      <c r="BP2843" s="108">
        <v>36</v>
      </c>
    </row>
    <row r="2844" spans="65:68" x14ac:dyDescent="0.2">
      <c r="BM2844" s="95" t="s">
        <v>191</v>
      </c>
      <c r="BN2844" s="95" t="s">
        <v>194</v>
      </c>
      <c r="BO2844" s="86" t="str">
        <f t="shared" si="63"/>
        <v>DAMAKANIA MOLOTA</v>
      </c>
      <c r="BP2844" s="108">
        <v>16</v>
      </c>
    </row>
    <row r="2845" spans="65:68" x14ac:dyDescent="0.2">
      <c r="BM2845" s="95" t="s">
        <v>191</v>
      </c>
      <c r="BN2845" s="95" t="s">
        <v>195</v>
      </c>
      <c r="BO2845" s="86" t="str">
        <f t="shared" si="63"/>
        <v>DAMAKANIA SOUGUETA</v>
      </c>
      <c r="BP2845" s="108">
        <v>63</v>
      </c>
    </row>
    <row r="2846" spans="65:68" x14ac:dyDescent="0.2">
      <c r="BM2846" s="95" t="s">
        <v>191</v>
      </c>
      <c r="BN2846" s="95" t="s">
        <v>196</v>
      </c>
      <c r="BO2846" s="86" t="str">
        <f t="shared" si="63"/>
        <v>DAMAKANIA KOLENTE</v>
      </c>
      <c r="BP2846" s="108">
        <v>43</v>
      </c>
    </row>
    <row r="2847" spans="65:68" x14ac:dyDescent="0.2">
      <c r="BM2847" s="95" t="s">
        <v>191</v>
      </c>
      <c r="BN2847" s="95" t="s">
        <v>197</v>
      </c>
      <c r="BO2847" s="86" t="str">
        <f t="shared" si="63"/>
        <v>DAMAKANIA MADINA OULA</v>
      </c>
      <c r="BP2847" s="108">
        <v>78</v>
      </c>
    </row>
    <row r="2848" spans="65:68" x14ac:dyDescent="0.2">
      <c r="BM2848" s="95" t="s">
        <v>191</v>
      </c>
      <c r="BN2848" s="95" t="s">
        <v>198</v>
      </c>
      <c r="BO2848" s="86" t="str">
        <f t="shared" si="63"/>
        <v>DAMAKANIA BANGOUYA</v>
      </c>
      <c r="BP2848" s="108">
        <v>46</v>
      </c>
    </row>
    <row r="2849" spans="65:68" x14ac:dyDescent="0.2">
      <c r="BM2849" s="95" t="s">
        <v>192</v>
      </c>
      <c r="BN2849" s="95" t="s">
        <v>414</v>
      </c>
      <c r="BO2849" s="86" t="str">
        <f t="shared" si="63"/>
        <v>FRIGUIAGBE KINDIA COMMUNE</v>
      </c>
      <c r="BP2849" s="108">
        <v>15</v>
      </c>
    </row>
    <row r="2850" spans="65:68" x14ac:dyDescent="0.2">
      <c r="BM2850" s="95" t="s">
        <v>192</v>
      </c>
      <c r="BN2850" s="95" t="s">
        <v>190</v>
      </c>
      <c r="BO2850" s="86" t="str">
        <f t="shared" si="63"/>
        <v>FRIGUIAGBE MAMBIA</v>
      </c>
      <c r="BP2850" s="108">
        <v>27</v>
      </c>
    </row>
    <row r="2851" spans="65:68" x14ac:dyDescent="0.2">
      <c r="BM2851" s="95" t="s">
        <v>192</v>
      </c>
      <c r="BN2851" s="95" t="s">
        <v>191</v>
      </c>
      <c r="BO2851" s="86" t="str">
        <f t="shared" si="63"/>
        <v>FRIGUIAGBE DAMAKANIA</v>
      </c>
      <c r="BP2851" s="108">
        <v>9</v>
      </c>
    </row>
    <row r="2852" spans="65:68" x14ac:dyDescent="0.2">
      <c r="BM2852" s="95" t="s">
        <v>192</v>
      </c>
      <c r="BN2852" s="95" t="s">
        <v>192</v>
      </c>
      <c r="BO2852" s="86" t="str">
        <f t="shared" si="63"/>
        <v>FRIGUIAGBE FRIGUIAGBE</v>
      </c>
      <c r="BP2852" s="104">
        <v>0</v>
      </c>
    </row>
    <row r="2853" spans="65:68" x14ac:dyDescent="0.2">
      <c r="BM2853" s="95" t="s">
        <v>192</v>
      </c>
      <c r="BN2853" s="95" t="s">
        <v>193</v>
      </c>
      <c r="BO2853" s="86" t="str">
        <f t="shared" si="63"/>
        <v>FRIGUIAGBE SAMAYA</v>
      </c>
      <c r="BP2853" s="108">
        <v>27</v>
      </c>
    </row>
    <row r="2854" spans="65:68" x14ac:dyDescent="0.2">
      <c r="BM2854" s="95" t="s">
        <v>192</v>
      </c>
      <c r="BN2854" s="95" t="s">
        <v>194</v>
      </c>
      <c r="BO2854" s="86" t="str">
        <f t="shared" si="63"/>
        <v>FRIGUIAGBE MOLOTA</v>
      </c>
      <c r="BP2854" s="108">
        <v>17</v>
      </c>
    </row>
    <row r="2855" spans="65:68" x14ac:dyDescent="0.2">
      <c r="BM2855" s="95" t="s">
        <v>192</v>
      </c>
      <c r="BN2855" s="95" t="s">
        <v>195</v>
      </c>
      <c r="BO2855" s="86" t="str">
        <f t="shared" si="63"/>
        <v>FRIGUIAGBE SOUGUETA</v>
      </c>
      <c r="BP2855" s="108">
        <v>72</v>
      </c>
    </row>
    <row r="2856" spans="65:68" x14ac:dyDescent="0.2">
      <c r="BM2856" s="95" t="s">
        <v>192</v>
      </c>
      <c r="BN2856" s="95" t="s">
        <v>196</v>
      </c>
      <c r="BO2856" s="86" t="str">
        <f t="shared" si="63"/>
        <v>FRIGUIAGBE KOLENTE</v>
      </c>
      <c r="BP2856" s="108">
        <v>52</v>
      </c>
    </row>
    <row r="2857" spans="65:68" x14ac:dyDescent="0.2">
      <c r="BM2857" s="95" t="s">
        <v>192</v>
      </c>
      <c r="BN2857" s="95" t="s">
        <v>197</v>
      </c>
      <c r="BO2857" s="86" t="str">
        <f t="shared" si="63"/>
        <v>FRIGUIAGBE MADINA OULA</v>
      </c>
      <c r="BP2857" s="108">
        <v>87</v>
      </c>
    </row>
    <row r="2858" spans="65:68" x14ac:dyDescent="0.2">
      <c r="BM2858" s="95" t="s">
        <v>192</v>
      </c>
      <c r="BN2858" s="95" t="s">
        <v>198</v>
      </c>
      <c r="BO2858" s="86" t="str">
        <f t="shared" si="63"/>
        <v>FRIGUIAGBE BANGOUYA</v>
      </c>
      <c r="BP2858" s="108">
        <v>55</v>
      </c>
    </row>
    <row r="2859" spans="65:68" x14ac:dyDescent="0.2">
      <c r="BM2859" s="95" t="s">
        <v>193</v>
      </c>
      <c r="BN2859" s="95" t="s">
        <v>414</v>
      </c>
      <c r="BO2859" s="86" t="str">
        <f t="shared" si="63"/>
        <v>SAMAYA KINDIA COMMUNE</v>
      </c>
      <c r="BP2859" s="108">
        <v>42</v>
      </c>
    </row>
    <row r="2860" spans="65:68" x14ac:dyDescent="0.2">
      <c r="BM2860" s="95" t="s">
        <v>193</v>
      </c>
      <c r="BN2860" s="95" t="s">
        <v>190</v>
      </c>
      <c r="BO2860" s="86" t="str">
        <f t="shared" si="63"/>
        <v>SAMAYA MAMBIA</v>
      </c>
      <c r="BP2860" s="108">
        <v>42</v>
      </c>
    </row>
    <row r="2861" spans="65:68" x14ac:dyDescent="0.2">
      <c r="BM2861" s="95" t="s">
        <v>193</v>
      </c>
      <c r="BN2861" s="95" t="s">
        <v>191</v>
      </c>
      <c r="BO2861" s="86" t="str">
        <f t="shared" si="63"/>
        <v>SAMAYA DAMAKANIA</v>
      </c>
      <c r="BP2861" s="108">
        <v>36</v>
      </c>
    </row>
    <row r="2862" spans="65:68" x14ac:dyDescent="0.2">
      <c r="BM2862" s="95" t="s">
        <v>193</v>
      </c>
      <c r="BN2862" s="95" t="s">
        <v>192</v>
      </c>
      <c r="BO2862" s="86" t="str">
        <f t="shared" si="63"/>
        <v>SAMAYA FRIGUIAGBE</v>
      </c>
      <c r="BP2862" s="108">
        <v>27</v>
      </c>
    </row>
    <row r="2863" spans="65:68" x14ac:dyDescent="0.2">
      <c r="BM2863" s="95" t="s">
        <v>193</v>
      </c>
      <c r="BN2863" s="95" t="s">
        <v>193</v>
      </c>
      <c r="BO2863" s="86" t="str">
        <f t="shared" si="63"/>
        <v>SAMAYA SAMAYA</v>
      </c>
      <c r="BP2863" s="104">
        <v>0</v>
      </c>
    </row>
    <row r="2864" spans="65:68" x14ac:dyDescent="0.2">
      <c r="BM2864" s="95" t="s">
        <v>193</v>
      </c>
      <c r="BN2864" s="95" t="s">
        <v>194</v>
      </c>
      <c r="BO2864" s="86" t="str">
        <f t="shared" si="63"/>
        <v>SAMAYA MOLOTA</v>
      </c>
      <c r="BP2864" s="108">
        <v>44</v>
      </c>
    </row>
    <row r="2865" spans="65:68" x14ac:dyDescent="0.2">
      <c r="BM2865" s="95" t="s">
        <v>193</v>
      </c>
      <c r="BN2865" s="95" t="s">
        <v>195</v>
      </c>
      <c r="BO2865" s="86" t="str">
        <f t="shared" si="63"/>
        <v>SAMAYA SOUGUETA</v>
      </c>
      <c r="BP2865" s="108">
        <v>99</v>
      </c>
    </row>
    <row r="2866" spans="65:68" x14ac:dyDescent="0.2">
      <c r="BM2866" s="95" t="s">
        <v>193</v>
      </c>
      <c r="BN2866" s="95" t="s">
        <v>196</v>
      </c>
      <c r="BO2866" s="86" t="str">
        <f t="shared" si="63"/>
        <v>SAMAYA KOLENTE</v>
      </c>
      <c r="BP2866" s="108">
        <v>79</v>
      </c>
    </row>
    <row r="2867" spans="65:68" x14ac:dyDescent="0.2">
      <c r="BM2867" s="95" t="s">
        <v>193</v>
      </c>
      <c r="BN2867" s="95" t="s">
        <v>197</v>
      </c>
      <c r="BO2867" s="86" t="str">
        <f t="shared" si="63"/>
        <v>SAMAYA MADINA OULA</v>
      </c>
      <c r="BP2867" s="108">
        <v>114</v>
      </c>
    </row>
    <row r="2868" spans="65:68" x14ac:dyDescent="0.2">
      <c r="BM2868" s="95" t="s">
        <v>193</v>
      </c>
      <c r="BN2868" s="95" t="s">
        <v>198</v>
      </c>
      <c r="BO2868" s="86" t="str">
        <f t="shared" si="63"/>
        <v>SAMAYA BANGOUYA</v>
      </c>
      <c r="BP2868" s="108">
        <v>82</v>
      </c>
    </row>
    <row r="2869" spans="65:68" x14ac:dyDescent="0.2">
      <c r="BM2869" s="95" t="s">
        <v>194</v>
      </c>
      <c r="BN2869" s="95" t="s">
        <v>414</v>
      </c>
      <c r="BO2869" s="86" t="str">
        <f t="shared" si="63"/>
        <v>MOLOTA KINDIA COMMUNE</v>
      </c>
      <c r="BP2869" s="108">
        <v>22</v>
      </c>
    </row>
    <row r="2870" spans="65:68" x14ac:dyDescent="0.2">
      <c r="BM2870" s="95" t="s">
        <v>194</v>
      </c>
      <c r="BN2870" s="95" t="s">
        <v>190</v>
      </c>
      <c r="BO2870" s="86" t="str">
        <f t="shared" si="63"/>
        <v>MOLOTA MAMBIA</v>
      </c>
      <c r="BP2870" s="108">
        <v>44</v>
      </c>
    </row>
    <row r="2871" spans="65:68" x14ac:dyDescent="0.2">
      <c r="BM2871" s="95" t="s">
        <v>194</v>
      </c>
      <c r="BN2871" s="95" t="s">
        <v>191</v>
      </c>
      <c r="BO2871" s="86" t="str">
        <f t="shared" si="63"/>
        <v>MOLOTA DAMAKANIA</v>
      </c>
      <c r="BP2871" s="108">
        <v>16</v>
      </c>
    </row>
    <row r="2872" spans="65:68" x14ac:dyDescent="0.2">
      <c r="BM2872" s="95" t="s">
        <v>194</v>
      </c>
      <c r="BN2872" s="95" t="s">
        <v>192</v>
      </c>
      <c r="BO2872" s="86" t="str">
        <f t="shared" si="63"/>
        <v>MOLOTA FRIGUIAGBE</v>
      </c>
      <c r="BP2872" s="108">
        <v>17</v>
      </c>
    </row>
    <row r="2873" spans="65:68" x14ac:dyDescent="0.2">
      <c r="BM2873" s="95" t="s">
        <v>194</v>
      </c>
      <c r="BN2873" s="95" t="s">
        <v>193</v>
      </c>
      <c r="BO2873" s="86" t="str">
        <f t="shared" si="63"/>
        <v>MOLOTA SAMAYA</v>
      </c>
      <c r="BP2873" s="108">
        <v>44</v>
      </c>
    </row>
    <row r="2874" spans="65:68" x14ac:dyDescent="0.2">
      <c r="BM2874" s="95" t="s">
        <v>194</v>
      </c>
      <c r="BN2874" s="95" t="s">
        <v>194</v>
      </c>
      <c r="BO2874" s="86" t="str">
        <f t="shared" si="63"/>
        <v>MOLOTA MOLOTA</v>
      </c>
      <c r="BP2874" s="104">
        <v>0</v>
      </c>
    </row>
    <row r="2875" spans="65:68" x14ac:dyDescent="0.2">
      <c r="BM2875" s="95" t="s">
        <v>194</v>
      </c>
      <c r="BN2875" s="95" t="s">
        <v>195</v>
      </c>
      <c r="BO2875" s="86" t="str">
        <f t="shared" si="63"/>
        <v>MOLOTA SOUGUETA</v>
      </c>
      <c r="BP2875" s="108">
        <v>79</v>
      </c>
    </row>
    <row r="2876" spans="65:68" x14ac:dyDescent="0.2">
      <c r="BM2876" s="95" t="s">
        <v>194</v>
      </c>
      <c r="BN2876" s="95" t="s">
        <v>196</v>
      </c>
      <c r="BO2876" s="86" t="str">
        <f t="shared" si="63"/>
        <v>MOLOTA KOLENTE</v>
      </c>
      <c r="BP2876" s="108">
        <v>59</v>
      </c>
    </row>
    <row r="2877" spans="65:68" x14ac:dyDescent="0.2">
      <c r="BM2877" s="95" t="s">
        <v>194</v>
      </c>
      <c r="BN2877" s="95" t="s">
        <v>197</v>
      </c>
      <c r="BO2877" s="86" t="str">
        <f t="shared" si="63"/>
        <v>MOLOTA MADINA OULA</v>
      </c>
      <c r="BP2877" s="108">
        <v>94</v>
      </c>
    </row>
    <row r="2878" spans="65:68" x14ac:dyDescent="0.2">
      <c r="BM2878" s="95" t="s">
        <v>194</v>
      </c>
      <c r="BN2878" s="95" t="s">
        <v>198</v>
      </c>
      <c r="BO2878" s="86" t="str">
        <f t="shared" si="63"/>
        <v>MOLOTA BANGOUYA</v>
      </c>
      <c r="BP2878" s="108">
        <v>62</v>
      </c>
    </row>
    <row r="2879" spans="65:68" x14ac:dyDescent="0.2">
      <c r="BM2879" s="95" t="s">
        <v>231</v>
      </c>
      <c r="BN2879" s="95" t="s">
        <v>418</v>
      </c>
      <c r="BO2879" s="86" t="str">
        <f t="shared" si="63"/>
        <v>FALISSADE DUBREKA COMMUNE</v>
      </c>
      <c r="BP2879" s="108">
        <v>55</v>
      </c>
    </row>
    <row r="2880" spans="65:68" x14ac:dyDescent="0.2">
      <c r="BM2880" s="95" t="s">
        <v>231</v>
      </c>
      <c r="BN2880" s="95" t="s">
        <v>227</v>
      </c>
      <c r="BO2880" s="86" t="str">
        <f t="shared" si="63"/>
        <v>FALISSADE KHORIRA</v>
      </c>
      <c r="BP2880" s="108">
        <v>47</v>
      </c>
    </row>
    <row r="2881" spans="65:68" x14ac:dyDescent="0.2">
      <c r="BM2881" s="95" t="s">
        <v>231</v>
      </c>
      <c r="BN2881" s="95" t="s">
        <v>228</v>
      </c>
      <c r="BO2881" s="86" t="str">
        <f t="shared" si="63"/>
        <v>FALISSADE OUASSOU</v>
      </c>
      <c r="BP2881" s="108">
        <v>82</v>
      </c>
    </row>
    <row r="2882" spans="65:68" x14ac:dyDescent="0.2">
      <c r="BM2882" s="95" t="s">
        <v>231</v>
      </c>
      <c r="BN2882" s="95" t="s">
        <v>119</v>
      </c>
      <c r="BO2882" s="86" t="str">
        <f t="shared" ref="BO2882:BO2945" si="64">CONCATENATE(BM2882," ",BN2882)</f>
        <v>FALISSADE TANENE</v>
      </c>
      <c r="BP2882" s="108">
        <v>97</v>
      </c>
    </row>
    <row r="2883" spans="65:68" x14ac:dyDescent="0.2">
      <c r="BM2883" s="95" t="s">
        <v>231</v>
      </c>
      <c r="BN2883" s="95" t="s">
        <v>229</v>
      </c>
      <c r="BO2883" s="86" t="str">
        <f t="shared" si="64"/>
        <v>FALISSADE BADY</v>
      </c>
      <c r="BP2883" s="108">
        <v>36</v>
      </c>
    </row>
    <row r="2884" spans="65:68" x14ac:dyDescent="0.2">
      <c r="BM2884" s="95" t="s">
        <v>231</v>
      </c>
      <c r="BN2884" s="95" t="s">
        <v>230</v>
      </c>
      <c r="BO2884" s="86" t="str">
        <f t="shared" si="64"/>
        <v>FALISSADE TONDON</v>
      </c>
      <c r="BP2884" s="108">
        <v>51</v>
      </c>
    </row>
    <row r="2885" spans="65:68" x14ac:dyDescent="0.2">
      <c r="BM2885" s="95" t="s">
        <v>231</v>
      </c>
      <c r="BN2885" s="95" t="s">
        <v>231</v>
      </c>
      <c r="BO2885" s="86" t="str">
        <f t="shared" si="64"/>
        <v>FALISSADE FALISSADE</v>
      </c>
      <c r="BP2885" s="104"/>
    </row>
    <row r="2886" spans="65:68" x14ac:dyDescent="0.2">
      <c r="BM2886" s="95" t="s">
        <v>418</v>
      </c>
      <c r="BN2886" s="95" t="s">
        <v>418</v>
      </c>
      <c r="BO2886" s="86" t="str">
        <f t="shared" si="64"/>
        <v>DUBREKA COMMUNE DUBREKA COMMUNE</v>
      </c>
      <c r="BP2886" s="104"/>
    </row>
    <row r="2887" spans="65:68" x14ac:dyDescent="0.2">
      <c r="BM2887" s="95" t="s">
        <v>418</v>
      </c>
      <c r="BN2887" s="95" t="s">
        <v>227</v>
      </c>
      <c r="BO2887" s="86" t="str">
        <f t="shared" si="64"/>
        <v>DUBREKA COMMUNE KHORIRA</v>
      </c>
      <c r="BP2887" s="108">
        <v>15</v>
      </c>
    </row>
    <row r="2888" spans="65:68" x14ac:dyDescent="0.2">
      <c r="BM2888" s="95" t="s">
        <v>418</v>
      </c>
      <c r="BN2888" s="95" t="s">
        <v>228</v>
      </c>
      <c r="BO2888" s="86" t="str">
        <f t="shared" si="64"/>
        <v>DUBREKA COMMUNE OUASSOU</v>
      </c>
      <c r="BP2888" s="108">
        <v>50</v>
      </c>
    </row>
    <row r="2889" spans="65:68" x14ac:dyDescent="0.2">
      <c r="BM2889" s="95" t="s">
        <v>418</v>
      </c>
      <c r="BN2889" s="95" t="s">
        <v>119</v>
      </c>
      <c r="BO2889" s="86" t="str">
        <f t="shared" si="64"/>
        <v>DUBREKA COMMUNE TANENE</v>
      </c>
      <c r="BP2889" s="108">
        <v>64</v>
      </c>
    </row>
    <row r="2890" spans="65:68" x14ac:dyDescent="0.2">
      <c r="BM2890" s="95" t="s">
        <v>418</v>
      </c>
      <c r="BN2890" s="95" t="s">
        <v>229</v>
      </c>
      <c r="BO2890" s="86" t="str">
        <f t="shared" si="64"/>
        <v>DUBREKA COMMUNE BADY</v>
      </c>
      <c r="BP2890" s="108">
        <v>100</v>
      </c>
    </row>
    <row r="2891" spans="65:68" x14ac:dyDescent="0.2">
      <c r="BM2891" s="95" t="s">
        <v>418</v>
      </c>
      <c r="BN2891" s="95" t="s">
        <v>230</v>
      </c>
      <c r="BO2891" s="86" t="str">
        <f t="shared" si="64"/>
        <v>DUBREKA COMMUNE TONDON</v>
      </c>
      <c r="BP2891" s="108">
        <v>115</v>
      </c>
    </row>
    <row r="2892" spans="65:68" x14ac:dyDescent="0.2">
      <c r="BM2892" s="95" t="s">
        <v>418</v>
      </c>
      <c r="BN2892" s="95" t="s">
        <v>231</v>
      </c>
      <c r="BO2892" s="86" t="str">
        <f t="shared" si="64"/>
        <v>DUBREKA COMMUNE FALISSADE</v>
      </c>
      <c r="BP2892" s="108">
        <v>55</v>
      </c>
    </row>
    <row r="2893" spans="65:68" x14ac:dyDescent="0.2">
      <c r="BM2893" s="95" t="s">
        <v>227</v>
      </c>
      <c r="BN2893" s="95" t="s">
        <v>418</v>
      </c>
      <c r="BO2893" s="86" t="str">
        <f t="shared" si="64"/>
        <v>KHORIRA DUBREKA COMMUNE</v>
      </c>
      <c r="BP2893" s="108">
        <v>15</v>
      </c>
    </row>
    <row r="2894" spans="65:68" x14ac:dyDescent="0.2">
      <c r="BM2894" s="95" t="s">
        <v>227</v>
      </c>
      <c r="BN2894" s="95" t="s">
        <v>227</v>
      </c>
      <c r="BO2894" s="86" t="str">
        <f t="shared" si="64"/>
        <v>KHORIRA KHORIRA</v>
      </c>
      <c r="BP2894" s="104"/>
    </row>
    <row r="2895" spans="65:68" x14ac:dyDescent="0.2">
      <c r="BM2895" s="95" t="s">
        <v>227</v>
      </c>
      <c r="BN2895" s="95" t="s">
        <v>228</v>
      </c>
      <c r="BO2895" s="86" t="str">
        <f t="shared" si="64"/>
        <v>KHORIRA OUASSOU</v>
      </c>
      <c r="BP2895" s="108">
        <v>35</v>
      </c>
    </row>
    <row r="2896" spans="65:68" x14ac:dyDescent="0.2">
      <c r="BM2896" s="95" t="s">
        <v>227</v>
      </c>
      <c r="BN2896" s="95" t="s">
        <v>119</v>
      </c>
      <c r="BO2896" s="86" t="str">
        <f t="shared" si="64"/>
        <v>KHORIRA TANENE</v>
      </c>
      <c r="BP2896" s="108">
        <v>49</v>
      </c>
    </row>
    <row r="2897" spans="65:68" x14ac:dyDescent="0.2">
      <c r="BM2897" s="95" t="s">
        <v>227</v>
      </c>
      <c r="BN2897" s="95" t="s">
        <v>229</v>
      </c>
      <c r="BO2897" s="86" t="str">
        <f t="shared" si="64"/>
        <v>KHORIRA BADY</v>
      </c>
      <c r="BP2897" s="108">
        <v>85</v>
      </c>
    </row>
    <row r="2898" spans="65:68" x14ac:dyDescent="0.2">
      <c r="BM2898" s="95" t="s">
        <v>227</v>
      </c>
      <c r="BN2898" s="95" t="s">
        <v>230</v>
      </c>
      <c r="BO2898" s="86" t="str">
        <f t="shared" si="64"/>
        <v>KHORIRA TONDON</v>
      </c>
      <c r="BP2898" s="108">
        <v>100</v>
      </c>
    </row>
    <row r="2899" spans="65:68" x14ac:dyDescent="0.2">
      <c r="BM2899" s="95" t="s">
        <v>227</v>
      </c>
      <c r="BN2899" s="95" t="s">
        <v>231</v>
      </c>
      <c r="BO2899" s="86" t="str">
        <f t="shared" si="64"/>
        <v>KHORIRA FALISSADE</v>
      </c>
      <c r="BP2899" s="108">
        <v>47</v>
      </c>
    </row>
    <row r="2900" spans="65:68" x14ac:dyDescent="0.2">
      <c r="BM2900" s="95" t="s">
        <v>228</v>
      </c>
      <c r="BN2900" s="95" t="s">
        <v>418</v>
      </c>
      <c r="BO2900" s="86" t="str">
        <f t="shared" si="64"/>
        <v>OUASSOU DUBREKA COMMUNE</v>
      </c>
      <c r="BP2900" s="108">
        <v>50</v>
      </c>
    </row>
    <row r="2901" spans="65:68" x14ac:dyDescent="0.2">
      <c r="BM2901" s="95" t="s">
        <v>228</v>
      </c>
      <c r="BN2901" s="95" t="s">
        <v>227</v>
      </c>
      <c r="BO2901" s="86" t="str">
        <f t="shared" si="64"/>
        <v>OUASSOU KHORIRA</v>
      </c>
      <c r="BP2901" s="108">
        <v>35</v>
      </c>
    </row>
    <row r="2902" spans="65:68" x14ac:dyDescent="0.2">
      <c r="BM2902" s="95" t="s">
        <v>228</v>
      </c>
      <c r="BN2902" s="95" t="s">
        <v>228</v>
      </c>
      <c r="BO2902" s="86" t="str">
        <f t="shared" si="64"/>
        <v>OUASSOU OUASSOU</v>
      </c>
      <c r="BP2902" s="104"/>
    </row>
    <row r="2903" spans="65:68" x14ac:dyDescent="0.2">
      <c r="BM2903" s="95" t="s">
        <v>228</v>
      </c>
      <c r="BN2903" s="95" t="s">
        <v>119</v>
      </c>
      <c r="BO2903" s="86" t="str">
        <f t="shared" si="64"/>
        <v>OUASSOU TANENE</v>
      </c>
      <c r="BP2903" s="108">
        <v>14</v>
      </c>
    </row>
    <row r="2904" spans="65:68" x14ac:dyDescent="0.2">
      <c r="BM2904" s="95" t="s">
        <v>228</v>
      </c>
      <c r="BN2904" s="95" t="s">
        <v>229</v>
      </c>
      <c r="BO2904" s="86" t="str">
        <f t="shared" si="64"/>
        <v>OUASSOU BADY</v>
      </c>
      <c r="BP2904" s="108">
        <v>40</v>
      </c>
    </row>
    <row r="2905" spans="65:68" x14ac:dyDescent="0.2">
      <c r="BM2905" s="95" t="s">
        <v>228</v>
      </c>
      <c r="BN2905" s="95" t="s">
        <v>230</v>
      </c>
      <c r="BO2905" s="86" t="str">
        <f t="shared" si="64"/>
        <v>OUASSOU TONDON</v>
      </c>
      <c r="BP2905" s="108">
        <v>65</v>
      </c>
    </row>
    <row r="2906" spans="65:68" x14ac:dyDescent="0.2">
      <c r="BM2906" s="95" t="s">
        <v>228</v>
      </c>
      <c r="BN2906" s="95" t="s">
        <v>231</v>
      </c>
      <c r="BO2906" s="86" t="str">
        <f t="shared" si="64"/>
        <v>OUASSOU FALISSADE</v>
      </c>
      <c r="BP2906" s="108">
        <v>82</v>
      </c>
    </row>
    <row r="2907" spans="65:68" x14ac:dyDescent="0.2">
      <c r="BM2907" s="95" t="s">
        <v>119</v>
      </c>
      <c r="BN2907" s="95" t="s">
        <v>418</v>
      </c>
      <c r="BO2907" s="86" t="str">
        <f t="shared" si="64"/>
        <v>TANENE DUBREKA COMMUNE</v>
      </c>
      <c r="BP2907" s="108">
        <v>64</v>
      </c>
    </row>
    <row r="2908" spans="65:68" x14ac:dyDescent="0.2">
      <c r="BM2908" s="95" t="s">
        <v>119</v>
      </c>
      <c r="BN2908" s="95" t="s">
        <v>227</v>
      </c>
      <c r="BO2908" s="86" t="str">
        <f t="shared" si="64"/>
        <v>TANENE KHORIRA</v>
      </c>
      <c r="BP2908" s="108">
        <v>49</v>
      </c>
    </row>
    <row r="2909" spans="65:68" x14ac:dyDescent="0.2">
      <c r="BM2909" s="95" t="s">
        <v>119</v>
      </c>
      <c r="BN2909" s="95" t="s">
        <v>228</v>
      </c>
      <c r="BO2909" s="86" t="str">
        <f t="shared" si="64"/>
        <v>TANENE OUASSOU</v>
      </c>
      <c r="BP2909" s="108">
        <v>14</v>
      </c>
    </row>
    <row r="2910" spans="65:68" x14ac:dyDescent="0.2">
      <c r="BM2910" s="95" t="s">
        <v>119</v>
      </c>
      <c r="BN2910" s="95" t="s">
        <v>119</v>
      </c>
      <c r="BO2910" s="86" t="str">
        <f t="shared" si="64"/>
        <v>TANENE TANENE</v>
      </c>
      <c r="BP2910" s="104"/>
    </row>
    <row r="2911" spans="65:68" x14ac:dyDescent="0.2">
      <c r="BM2911" s="95" t="s">
        <v>119</v>
      </c>
      <c r="BN2911" s="95" t="s">
        <v>229</v>
      </c>
      <c r="BO2911" s="86" t="str">
        <f t="shared" si="64"/>
        <v>TANENE BADY</v>
      </c>
      <c r="BP2911" s="108">
        <v>49</v>
      </c>
    </row>
    <row r="2912" spans="65:68" x14ac:dyDescent="0.2">
      <c r="BM2912" s="95" t="s">
        <v>119</v>
      </c>
      <c r="BN2912" s="95" t="s">
        <v>230</v>
      </c>
      <c r="BO2912" s="86" t="str">
        <f t="shared" si="64"/>
        <v>TANENE TONDON</v>
      </c>
      <c r="BP2912" s="108">
        <v>64</v>
      </c>
    </row>
    <row r="2913" spans="65:68" x14ac:dyDescent="0.2">
      <c r="BM2913" s="95" t="s">
        <v>119</v>
      </c>
      <c r="BN2913" s="95" t="s">
        <v>231</v>
      </c>
      <c r="BO2913" s="86" t="str">
        <f t="shared" si="64"/>
        <v>TANENE FALISSADE</v>
      </c>
      <c r="BP2913" s="108">
        <v>97</v>
      </c>
    </row>
    <row r="2914" spans="65:68" x14ac:dyDescent="0.2">
      <c r="BM2914" s="95" t="s">
        <v>229</v>
      </c>
      <c r="BN2914" s="95" t="s">
        <v>418</v>
      </c>
      <c r="BO2914" s="86" t="str">
        <f t="shared" si="64"/>
        <v>BADY DUBREKA COMMUNE</v>
      </c>
      <c r="BP2914" s="108">
        <v>100</v>
      </c>
    </row>
    <row r="2915" spans="65:68" x14ac:dyDescent="0.2">
      <c r="BM2915" s="95" t="s">
        <v>229</v>
      </c>
      <c r="BN2915" s="95" t="s">
        <v>227</v>
      </c>
      <c r="BO2915" s="86" t="str">
        <f t="shared" si="64"/>
        <v>BADY KHORIRA</v>
      </c>
      <c r="BP2915" s="108">
        <v>85</v>
      </c>
    </row>
    <row r="2916" spans="65:68" x14ac:dyDescent="0.2">
      <c r="BM2916" s="95" t="s">
        <v>229</v>
      </c>
      <c r="BN2916" s="95" t="s">
        <v>228</v>
      </c>
      <c r="BO2916" s="86" t="str">
        <f t="shared" si="64"/>
        <v>BADY OUASSOU</v>
      </c>
      <c r="BP2916" s="108">
        <v>40</v>
      </c>
    </row>
    <row r="2917" spans="65:68" x14ac:dyDescent="0.2">
      <c r="BM2917" s="95" t="s">
        <v>229</v>
      </c>
      <c r="BN2917" s="95" t="s">
        <v>119</v>
      </c>
      <c r="BO2917" s="86" t="str">
        <f t="shared" si="64"/>
        <v>BADY TANENE</v>
      </c>
      <c r="BP2917" s="108">
        <v>49</v>
      </c>
    </row>
    <row r="2918" spans="65:68" x14ac:dyDescent="0.2">
      <c r="BM2918" s="95" t="s">
        <v>229</v>
      </c>
      <c r="BN2918" s="95" t="s">
        <v>229</v>
      </c>
      <c r="BO2918" s="86" t="str">
        <f t="shared" si="64"/>
        <v>BADY BADY</v>
      </c>
      <c r="BP2918" s="104"/>
    </row>
    <row r="2919" spans="65:68" x14ac:dyDescent="0.2">
      <c r="BM2919" s="95" t="s">
        <v>229</v>
      </c>
      <c r="BN2919" s="95" t="s">
        <v>230</v>
      </c>
      <c r="BO2919" s="86" t="str">
        <f t="shared" si="64"/>
        <v>BADY TONDON</v>
      </c>
      <c r="BP2919" s="108">
        <v>15</v>
      </c>
    </row>
    <row r="2920" spans="65:68" x14ac:dyDescent="0.2">
      <c r="BM2920" s="95" t="s">
        <v>229</v>
      </c>
      <c r="BN2920" s="95" t="s">
        <v>231</v>
      </c>
      <c r="BO2920" s="86" t="str">
        <f t="shared" si="64"/>
        <v>BADY FALISSADE</v>
      </c>
      <c r="BP2920" s="108">
        <v>36</v>
      </c>
    </row>
    <row r="2921" spans="65:68" x14ac:dyDescent="0.2">
      <c r="BM2921" s="95" t="s">
        <v>230</v>
      </c>
      <c r="BN2921" s="95" t="s">
        <v>418</v>
      </c>
      <c r="BO2921" s="86" t="str">
        <f t="shared" si="64"/>
        <v>TONDON DUBREKA COMMUNE</v>
      </c>
      <c r="BP2921" s="108">
        <v>115</v>
      </c>
    </row>
    <row r="2922" spans="65:68" x14ac:dyDescent="0.2">
      <c r="BM2922" s="95" t="s">
        <v>230</v>
      </c>
      <c r="BN2922" s="95" t="s">
        <v>227</v>
      </c>
      <c r="BO2922" s="86" t="str">
        <f t="shared" si="64"/>
        <v>TONDON KHORIRA</v>
      </c>
      <c r="BP2922" s="108">
        <v>100</v>
      </c>
    </row>
    <row r="2923" spans="65:68" x14ac:dyDescent="0.2">
      <c r="BM2923" s="95" t="s">
        <v>230</v>
      </c>
      <c r="BN2923" s="95" t="s">
        <v>228</v>
      </c>
      <c r="BO2923" s="86" t="str">
        <f t="shared" si="64"/>
        <v>TONDON OUASSOU</v>
      </c>
      <c r="BP2923" s="108">
        <v>65</v>
      </c>
    </row>
    <row r="2924" spans="65:68" x14ac:dyDescent="0.2">
      <c r="BM2924" s="95" t="s">
        <v>230</v>
      </c>
      <c r="BN2924" s="95" t="s">
        <v>119</v>
      </c>
      <c r="BO2924" s="86" t="str">
        <f t="shared" si="64"/>
        <v>TONDON TANENE</v>
      </c>
      <c r="BP2924" s="108">
        <v>64</v>
      </c>
    </row>
    <row r="2925" spans="65:68" x14ac:dyDescent="0.2">
      <c r="BM2925" s="95" t="s">
        <v>230</v>
      </c>
      <c r="BN2925" s="95" t="s">
        <v>229</v>
      </c>
      <c r="BO2925" s="86" t="str">
        <f t="shared" si="64"/>
        <v>TONDON BADY</v>
      </c>
      <c r="BP2925" s="108">
        <v>15</v>
      </c>
    </row>
    <row r="2926" spans="65:68" x14ac:dyDescent="0.2">
      <c r="BM2926" s="95" t="s">
        <v>230</v>
      </c>
      <c r="BN2926" s="95" t="s">
        <v>230</v>
      </c>
      <c r="BO2926" s="86" t="str">
        <f t="shared" si="64"/>
        <v>TONDON TONDON</v>
      </c>
      <c r="BP2926" s="104"/>
    </row>
    <row r="2927" spans="65:68" x14ac:dyDescent="0.2">
      <c r="BM2927" s="95" t="s">
        <v>230</v>
      </c>
      <c r="BN2927" s="95" t="s">
        <v>231</v>
      </c>
      <c r="BO2927" s="86" t="str">
        <f t="shared" si="64"/>
        <v>TONDON FALISSADE</v>
      </c>
      <c r="BP2927" s="108">
        <v>51</v>
      </c>
    </row>
    <row r="2928" spans="65:68" x14ac:dyDescent="0.2">
      <c r="BM2928" s="95" t="s">
        <v>417</v>
      </c>
      <c r="BN2928" s="95" t="s">
        <v>417</v>
      </c>
      <c r="BO2928" s="86" t="str">
        <f t="shared" si="64"/>
        <v>COYAH COMMUNE COYAH COMMUNE</v>
      </c>
      <c r="BP2928" s="104"/>
    </row>
    <row r="2929" spans="65:68" x14ac:dyDescent="0.2">
      <c r="BM2929" s="95" t="s">
        <v>417</v>
      </c>
      <c r="BN2929" s="95" t="s">
        <v>223</v>
      </c>
      <c r="BO2929" s="86" t="str">
        <f t="shared" si="64"/>
        <v>COYAH COMMUNE MANEAH</v>
      </c>
      <c r="BP2929" s="108">
        <v>5</v>
      </c>
    </row>
    <row r="2930" spans="65:68" x14ac:dyDescent="0.2">
      <c r="BM2930" s="95" t="s">
        <v>417</v>
      </c>
      <c r="BN2930" s="95" t="s">
        <v>224</v>
      </c>
      <c r="BO2930" s="86" t="str">
        <f t="shared" si="64"/>
        <v>COYAH COMMUNE KOURIAH</v>
      </c>
      <c r="BP2930" s="108">
        <v>12</v>
      </c>
    </row>
    <row r="2931" spans="65:68" x14ac:dyDescent="0.2">
      <c r="BM2931" s="95" t="s">
        <v>417</v>
      </c>
      <c r="BN2931" s="95" t="s">
        <v>225</v>
      </c>
      <c r="BO2931" s="86" t="str">
        <f t="shared" si="64"/>
        <v>COYAH COMMUNE WONKIFONG</v>
      </c>
      <c r="BP2931" s="108">
        <v>7</v>
      </c>
    </row>
    <row r="2932" spans="65:68" x14ac:dyDescent="0.2">
      <c r="BM2932" s="95" t="s">
        <v>223</v>
      </c>
      <c r="BN2932" s="95" t="s">
        <v>417</v>
      </c>
      <c r="BO2932" s="86" t="str">
        <f t="shared" si="64"/>
        <v>MANEAH COYAH COMMUNE</v>
      </c>
      <c r="BP2932" s="108">
        <v>5</v>
      </c>
    </row>
    <row r="2933" spans="65:68" x14ac:dyDescent="0.2">
      <c r="BM2933" s="95" t="s">
        <v>223</v>
      </c>
      <c r="BN2933" s="95" t="s">
        <v>223</v>
      </c>
      <c r="BO2933" s="86" t="str">
        <f t="shared" si="64"/>
        <v>MANEAH MANEAH</v>
      </c>
      <c r="BP2933" s="104"/>
    </row>
    <row r="2934" spans="65:68" x14ac:dyDescent="0.2">
      <c r="BM2934" s="95" t="s">
        <v>223</v>
      </c>
      <c r="BN2934" s="95" t="s">
        <v>224</v>
      </c>
      <c r="BO2934" s="86" t="str">
        <f t="shared" si="64"/>
        <v>MANEAH KOURIAH</v>
      </c>
      <c r="BP2934" s="108">
        <v>17</v>
      </c>
    </row>
    <row r="2935" spans="65:68" x14ac:dyDescent="0.2">
      <c r="BM2935" s="95" t="s">
        <v>223</v>
      </c>
      <c r="BN2935" s="95" t="s">
        <v>225</v>
      </c>
      <c r="BO2935" s="86" t="str">
        <f t="shared" si="64"/>
        <v>MANEAH WONKIFONG</v>
      </c>
      <c r="BP2935" s="108">
        <v>12</v>
      </c>
    </row>
    <row r="2936" spans="65:68" x14ac:dyDescent="0.2">
      <c r="BM2936" s="95" t="s">
        <v>224</v>
      </c>
      <c r="BN2936" s="95" t="s">
        <v>417</v>
      </c>
      <c r="BO2936" s="86" t="str">
        <f t="shared" si="64"/>
        <v>KOURIAH COYAH COMMUNE</v>
      </c>
      <c r="BP2936" s="108">
        <v>12</v>
      </c>
    </row>
    <row r="2937" spans="65:68" x14ac:dyDescent="0.2">
      <c r="BM2937" s="95" t="s">
        <v>224</v>
      </c>
      <c r="BN2937" s="95" t="s">
        <v>223</v>
      </c>
      <c r="BO2937" s="86" t="str">
        <f t="shared" si="64"/>
        <v>KOURIAH MANEAH</v>
      </c>
      <c r="BP2937" s="108">
        <v>17</v>
      </c>
    </row>
    <row r="2938" spans="65:68" x14ac:dyDescent="0.2">
      <c r="BM2938" s="95" t="s">
        <v>224</v>
      </c>
      <c r="BN2938" s="95" t="s">
        <v>224</v>
      </c>
      <c r="BO2938" s="86" t="str">
        <f t="shared" si="64"/>
        <v>KOURIAH KOURIAH</v>
      </c>
      <c r="BP2938" s="104"/>
    </row>
    <row r="2939" spans="65:68" x14ac:dyDescent="0.2">
      <c r="BM2939" s="95" t="s">
        <v>224</v>
      </c>
      <c r="BN2939" s="95" t="s">
        <v>225</v>
      </c>
      <c r="BO2939" s="86" t="str">
        <f t="shared" si="64"/>
        <v>KOURIAH WONKIFONG</v>
      </c>
      <c r="BP2939" s="108">
        <v>19</v>
      </c>
    </row>
    <row r="2940" spans="65:68" x14ac:dyDescent="0.2">
      <c r="BM2940" s="95" t="s">
        <v>225</v>
      </c>
      <c r="BN2940" s="95" t="s">
        <v>417</v>
      </c>
      <c r="BO2940" s="86" t="str">
        <f t="shared" si="64"/>
        <v>WONKIFONG COYAH COMMUNE</v>
      </c>
      <c r="BP2940" s="108">
        <v>7</v>
      </c>
    </row>
    <row r="2941" spans="65:68" x14ac:dyDescent="0.2">
      <c r="BM2941" s="95" t="s">
        <v>225</v>
      </c>
      <c r="BN2941" s="95" t="s">
        <v>223</v>
      </c>
      <c r="BO2941" s="86" t="str">
        <f t="shared" si="64"/>
        <v>WONKIFONG MANEAH</v>
      </c>
      <c r="BP2941" s="108">
        <v>12</v>
      </c>
    </row>
    <row r="2942" spans="65:68" x14ac:dyDescent="0.2">
      <c r="BM2942" s="95" t="s">
        <v>225</v>
      </c>
      <c r="BN2942" s="95" t="s">
        <v>224</v>
      </c>
      <c r="BO2942" s="86" t="str">
        <f t="shared" si="64"/>
        <v>WONKIFONG KOURIAH</v>
      </c>
      <c r="BP2942" s="108">
        <v>19</v>
      </c>
    </row>
    <row r="2943" spans="65:68" x14ac:dyDescent="0.2">
      <c r="BM2943" s="95" t="s">
        <v>225</v>
      </c>
      <c r="BN2943" s="95" t="s">
        <v>225</v>
      </c>
      <c r="BO2943" s="86" t="str">
        <f t="shared" si="64"/>
        <v>WONKIFONG WONKIFONG</v>
      </c>
      <c r="BP2943" s="104"/>
    </row>
    <row r="2944" spans="65:68" x14ac:dyDescent="0.2">
      <c r="BM2944" s="95" t="s">
        <v>244</v>
      </c>
      <c r="BN2944" s="95" t="s">
        <v>419</v>
      </c>
      <c r="BO2944" s="86" t="str">
        <f t="shared" si="64"/>
        <v>TOUNTOUROUN LABE COMMUNE</v>
      </c>
      <c r="BP2944" s="108">
        <v>12</v>
      </c>
    </row>
    <row r="2945" spans="65:68" x14ac:dyDescent="0.2">
      <c r="BM2945" s="95" t="s">
        <v>244</v>
      </c>
      <c r="BN2945" s="95" t="s">
        <v>233</v>
      </c>
      <c r="BO2945" s="86" t="str">
        <f t="shared" si="64"/>
        <v>TOUNTOUROUN DALEIN</v>
      </c>
      <c r="BP2945" s="108">
        <v>18</v>
      </c>
    </row>
    <row r="2946" spans="65:68" x14ac:dyDescent="0.2">
      <c r="BM2946" s="95" t="s">
        <v>244</v>
      </c>
      <c r="BN2946" s="95" t="s">
        <v>234</v>
      </c>
      <c r="BO2946" s="86" t="str">
        <f t="shared" ref="BO2946:BO3009" si="65">CONCATENATE(BM2946," ",BN2946)</f>
        <v>TOUNTOUROUN DARALABE</v>
      </c>
      <c r="BP2946" s="108">
        <v>31</v>
      </c>
    </row>
    <row r="2947" spans="65:68" x14ac:dyDescent="0.2">
      <c r="BM2947" s="95" t="s">
        <v>244</v>
      </c>
      <c r="BN2947" s="95" t="s">
        <v>235</v>
      </c>
      <c r="BO2947" s="86" t="str">
        <f t="shared" si="65"/>
        <v>TOUNTOUROUN DIARI</v>
      </c>
      <c r="BP2947" s="108">
        <v>45</v>
      </c>
    </row>
    <row r="2948" spans="65:68" x14ac:dyDescent="0.2">
      <c r="BM2948" s="95" t="s">
        <v>244</v>
      </c>
      <c r="BN2948" s="95" t="s">
        <v>236</v>
      </c>
      <c r="BO2948" s="86" t="str">
        <f t="shared" si="65"/>
        <v>TOUNTOUROUN DIONFO</v>
      </c>
      <c r="BP2948" s="108">
        <v>43</v>
      </c>
    </row>
    <row r="2949" spans="65:68" x14ac:dyDescent="0.2">
      <c r="BM2949" s="95" t="s">
        <v>244</v>
      </c>
      <c r="BN2949" s="95" t="s">
        <v>237</v>
      </c>
      <c r="BO2949" s="86" t="str">
        <f t="shared" si="65"/>
        <v>TOUNTOUROUN GARAMBE</v>
      </c>
      <c r="BP2949" s="108">
        <v>22</v>
      </c>
    </row>
    <row r="2950" spans="65:68" x14ac:dyDescent="0.2">
      <c r="BM2950" s="95" t="s">
        <v>244</v>
      </c>
      <c r="BN2950" s="95" t="s">
        <v>238</v>
      </c>
      <c r="BO2950" s="86" t="str">
        <f t="shared" si="65"/>
        <v>TOUNTOUROUN HAFIA</v>
      </c>
      <c r="BP2950" s="108">
        <v>32</v>
      </c>
    </row>
    <row r="2951" spans="65:68" x14ac:dyDescent="0.2">
      <c r="BM2951" s="95" t="s">
        <v>244</v>
      </c>
      <c r="BN2951" s="95" t="s">
        <v>239</v>
      </c>
      <c r="BO2951" s="86" t="str">
        <f t="shared" si="65"/>
        <v>TOUNTOUROUN KALAN</v>
      </c>
      <c r="BP2951" s="108">
        <v>29</v>
      </c>
    </row>
    <row r="2952" spans="65:68" x14ac:dyDescent="0.2">
      <c r="BM2952" s="95" t="s">
        <v>244</v>
      </c>
      <c r="BN2952" s="95" t="s">
        <v>240</v>
      </c>
      <c r="BO2952" s="86" t="str">
        <f t="shared" si="65"/>
        <v>TOUNTOUROUN KOURAMANGUI</v>
      </c>
      <c r="BP2952" s="108">
        <v>47</v>
      </c>
    </row>
    <row r="2953" spans="65:68" x14ac:dyDescent="0.2">
      <c r="BM2953" s="95" t="s">
        <v>244</v>
      </c>
      <c r="BN2953" s="95" t="s">
        <v>241</v>
      </c>
      <c r="BO2953" s="86" t="str">
        <f t="shared" si="65"/>
        <v>TOUNTOUROUN NOUSSY</v>
      </c>
      <c r="BP2953" s="108">
        <v>30</v>
      </c>
    </row>
    <row r="2954" spans="65:68" x14ac:dyDescent="0.2">
      <c r="BM2954" s="95" t="s">
        <v>244</v>
      </c>
      <c r="BN2954" s="95" t="s">
        <v>242</v>
      </c>
      <c r="BO2954" s="86" t="str">
        <f t="shared" si="65"/>
        <v>TOUNTOUROUN POPODARA</v>
      </c>
      <c r="BP2954" s="108">
        <v>30</v>
      </c>
    </row>
    <row r="2955" spans="65:68" x14ac:dyDescent="0.2">
      <c r="BM2955" s="95" t="s">
        <v>244</v>
      </c>
      <c r="BN2955" s="95" t="s">
        <v>243</v>
      </c>
      <c r="BO2955" s="86" t="str">
        <f t="shared" si="65"/>
        <v>TOUNTOUROUN SANNOU</v>
      </c>
      <c r="BP2955" s="108">
        <v>37</v>
      </c>
    </row>
    <row r="2956" spans="65:68" x14ac:dyDescent="0.2">
      <c r="BM2956" s="95" t="s">
        <v>244</v>
      </c>
      <c r="BN2956" s="95" t="s">
        <v>244</v>
      </c>
      <c r="BO2956" s="86" t="str">
        <f t="shared" si="65"/>
        <v>TOUNTOUROUN TOUNTOUROUN</v>
      </c>
      <c r="BP2956" s="104"/>
    </row>
    <row r="2957" spans="65:68" x14ac:dyDescent="0.2">
      <c r="BM2957" s="95" t="s">
        <v>243</v>
      </c>
      <c r="BN2957" s="95" t="s">
        <v>419</v>
      </c>
      <c r="BO2957" s="86" t="str">
        <f t="shared" si="65"/>
        <v>SANNOU LABE COMMUNE</v>
      </c>
      <c r="BP2957" s="108">
        <v>25</v>
      </c>
    </row>
    <row r="2958" spans="65:68" x14ac:dyDescent="0.2">
      <c r="BM2958" s="95" t="s">
        <v>243</v>
      </c>
      <c r="BN2958" s="95" t="s">
        <v>233</v>
      </c>
      <c r="BO2958" s="86" t="str">
        <f t="shared" si="65"/>
        <v>SANNOU DALEIN</v>
      </c>
      <c r="BP2958" s="108">
        <v>55</v>
      </c>
    </row>
    <row r="2959" spans="65:68" x14ac:dyDescent="0.2">
      <c r="BM2959" s="95" t="s">
        <v>243</v>
      </c>
      <c r="BN2959" s="95" t="s">
        <v>234</v>
      </c>
      <c r="BO2959" s="86" t="str">
        <f t="shared" si="65"/>
        <v>SANNOU DARALABE</v>
      </c>
      <c r="BP2959" s="108">
        <v>44</v>
      </c>
    </row>
    <row r="2960" spans="65:68" x14ac:dyDescent="0.2">
      <c r="BM2960" s="95" t="s">
        <v>243</v>
      </c>
      <c r="BN2960" s="95" t="s">
        <v>235</v>
      </c>
      <c r="BO2960" s="86" t="str">
        <f t="shared" si="65"/>
        <v>SANNOU DIARI</v>
      </c>
      <c r="BP2960" s="108">
        <v>58</v>
      </c>
    </row>
    <row r="2961" spans="65:68" x14ac:dyDescent="0.2">
      <c r="BM2961" s="95" t="s">
        <v>243</v>
      </c>
      <c r="BN2961" s="95" t="s">
        <v>236</v>
      </c>
      <c r="BO2961" s="86" t="str">
        <f t="shared" si="65"/>
        <v>SANNOU DIONFO</v>
      </c>
      <c r="BP2961" s="108">
        <v>16</v>
      </c>
    </row>
    <row r="2962" spans="65:68" x14ac:dyDescent="0.2">
      <c r="BM2962" s="95" t="s">
        <v>243</v>
      </c>
      <c r="BN2962" s="95" t="s">
        <v>237</v>
      </c>
      <c r="BO2962" s="86" t="str">
        <f t="shared" si="65"/>
        <v>SANNOU GARAMBE</v>
      </c>
      <c r="BP2962" s="108">
        <v>35</v>
      </c>
    </row>
    <row r="2963" spans="65:68" x14ac:dyDescent="0.2">
      <c r="BM2963" s="95" t="s">
        <v>243</v>
      </c>
      <c r="BN2963" s="95" t="s">
        <v>238</v>
      </c>
      <c r="BO2963" s="86" t="str">
        <f t="shared" si="65"/>
        <v>SANNOU HAFIA</v>
      </c>
      <c r="BP2963" s="108">
        <v>45</v>
      </c>
    </row>
    <row r="2964" spans="65:68" x14ac:dyDescent="0.2">
      <c r="BM2964" s="95" t="s">
        <v>243</v>
      </c>
      <c r="BN2964" s="95" t="s">
        <v>239</v>
      </c>
      <c r="BO2964" s="86" t="str">
        <f t="shared" si="65"/>
        <v>SANNOU KALAN</v>
      </c>
      <c r="BP2964" s="108">
        <v>11</v>
      </c>
    </row>
    <row r="2965" spans="65:68" x14ac:dyDescent="0.2">
      <c r="BM2965" s="95" t="s">
        <v>243</v>
      </c>
      <c r="BN2965" s="95" t="s">
        <v>240</v>
      </c>
      <c r="BO2965" s="86" t="str">
        <f t="shared" si="65"/>
        <v>SANNOU KOURAMANGUI</v>
      </c>
      <c r="BP2965" s="108">
        <v>60</v>
      </c>
    </row>
    <row r="2966" spans="65:68" x14ac:dyDescent="0.2">
      <c r="BM2966" s="95" t="s">
        <v>243</v>
      </c>
      <c r="BN2966" s="95" t="s">
        <v>241</v>
      </c>
      <c r="BO2966" s="86" t="str">
        <f t="shared" si="65"/>
        <v>SANNOU NOUSSY</v>
      </c>
      <c r="BP2966" s="108">
        <v>16</v>
      </c>
    </row>
    <row r="2967" spans="65:68" x14ac:dyDescent="0.2">
      <c r="BM2967" s="95" t="s">
        <v>243</v>
      </c>
      <c r="BN2967" s="95" t="s">
        <v>242</v>
      </c>
      <c r="BO2967" s="86" t="str">
        <f t="shared" si="65"/>
        <v>SANNOU POPODARA</v>
      </c>
      <c r="BP2967" s="108">
        <v>33</v>
      </c>
    </row>
    <row r="2968" spans="65:68" x14ac:dyDescent="0.2">
      <c r="BM2968" s="95" t="s">
        <v>243</v>
      </c>
      <c r="BN2968" s="95" t="s">
        <v>243</v>
      </c>
      <c r="BO2968" s="86" t="str">
        <f t="shared" si="65"/>
        <v>SANNOU SANNOU</v>
      </c>
      <c r="BP2968" s="104"/>
    </row>
    <row r="2969" spans="65:68" x14ac:dyDescent="0.2">
      <c r="BM2969" s="95" t="s">
        <v>243</v>
      </c>
      <c r="BN2969" s="95" t="s">
        <v>244</v>
      </c>
      <c r="BO2969" s="86" t="str">
        <f t="shared" si="65"/>
        <v>SANNOU TOUNTOUROUN</v>
      </c>
      <c r="BP2969" s="108">
        <v>37</v>
      </c>
    </row>
    <row r="2970" spans="65:68" x14ac:dyDescent="0.2">
      <c r="BM2970" s="95" t="s">
        <v>131</v>
      </c>
      <c r="BN2970" s="95" t="s">
        <v>421</v>
      </c>
      <c r="BO2970" s="86" t="str">
        <f t="shared" si="65"/>
        <v>TOUBA MALI COMMUNE</v>
      </c>
      <c r="BP2970" s="108">
        <v>91</v>
      </c>
    </row>
    <row r="2971" spans="65:68" x14ac:dyDescent="0.2">
      <c r="BM2971" s="95" t="s">
        <v>131</v>
      </c>
      <c r="BN2971" s="95" t="s">
        <v>257</v>
      </c>
      <c r="BO2971" s="86" t="str">
        <f t="shared" si="65"/>
        <v>TOUBA YEMBERING</v>
      </c>
      <c r="BP2971" s="108">
        <v>132</v>
      </c>
    </row>
    <row r="2972" spans="65:68" x14ac:dyDescent="0.2">
      <c r="BM2972" s="95" t="s">
        <v>131</v>
      </c>
      <c r="BN2972" s="95" t="s">
        <v>258</v>
      </c>
      <c r="BO2972" s="86" t="str">
        <f t="shared" si="65"/>
        <v>TOUBA SIGON</v>
      </c>
      <c r="BP2972" s="108">
        <v>143</v>
      </c>
    </row>
    <row r="2973" spans="65:68" x14ac:dyDescent="0.2">
      <c r="BM2973" s="95" t="s">
        <v>131</v>
      </c>
      <c r="BN2973" s="95" t="s">
        <v>259</v>
      </c>
      <c r="BO2973" s="86" t="str">
        <f t="shared" si="65"/>
        <v>TOUBA TELIRE</v>
      </c>
      <c r="BP2973" s="108">
        <v>161</v>
      </c>
    </row>
    <row r="2974" spans="65:68" x14ac:dyDescent="0.2">
      <c r="BM2974" s="95" t="s">
        <v>131</v>
      </c>
      <c r="BN2974" s="95" t="s">
        <v>260</v>
      </c>
      <c r="BO2974" s="86" t="str">
        <f t="shared" si="65"/>
        <v>TOUBA SALAMBANDE</v>
      </c>
      <c r="BP2974" s="108">
        <v>196</v>
      </c>
    </row>
    <row r="2975" spans="65:68" x14ac:dyDescent="0.2">
      <c r="BM2975" s="95" t="s">
        <v>131</v>
      </c>
      <c r="BN2975" s="95" t="s">
        <v>261</v>
      </c>
      <c r="BO2975" s="86" t="str">
        <f t="shared" si="65"/>
        <v>TOUBA BALAKI</v>
      </c>
      <c r="BP2975" s="108">
        <v>241</v>
      </c>
    </row>
    <row r="2976" spans="65:68" x14ac:dyDescent="0.2">
      <c r="BM2976" s="95" t="s">
        <v>131</v>
      </c>
      <c r="BN2976" s="95" t="s">
        <v>262</v>
      </c>
      <c r="BO2976" s="86" t="str">
        <f t="shared" si="65"/>
        <v>TOUBA DOUGOUNTOUNI</v>
      </c>
      <c r="BP2976" s="108">
        <v>176</v>
      </c>
    </row>
    <row r="2977" spans="65:68" x14ac:dyDescent="0.2">
      <c r="BM2977" s="95" t="s">
        <v>131</v>
      </c>
      <c r="BN2977" s="95" t="s">
        <v>263</v>
      </c>
      <c r="BO2977" s="86" t="str">
        <f t="shared" si="65"/>
        <v>TOUBA FOUGOU</v>
      </c>
      <c r="BP2977" s="108">
        <v>117</v>
      </c>
    </row>
    <row r="2978" spans="65:68" x14ac:dyDescent="0.2">
      <c r="BM2978" s="95" t="s">
        <v>131</v>
      </c>
      <c r="BN2978" s="95" t="s">
        <v>264</v>
      </c>
      <c r="BO2978" s="86" t="str">
        <f t="shared" si="65"/>
        <v>TOUBA HIDAYATOU</v>
      </c>
      <c r="BP2978" s="108">
        <v>122</v>
      </c>
    </row>
    <row r="2979" spans="65:68" x14ac:dyDescent="0.2">
      <c r="BM2979" s="95" t="s">
        <v>131</v>
      </c>
      <c r="BN2979" s="95" t="s">
        <v>265</v>
      </c>
      <c r="BO2979" s="86" t="str">
        <f t="shared" si="65"/>
        <v>TOUBA GAYAH</v>
      </c>
      <c r="BP2979" s="108">
        <v>65</v>
      </c>
    </row>
    <row r="2980" spans="65:68" x14ac:dyDescent="0.2">
      <c r="BM2980" s="95" t="s">
        <v>131</v>
      </c>
      <c r="BN2980" s="95" t="s">
        <v>266</v>
      </c>
      <c r="BO2980" s="86" t="str">
        <f t="shared" si="65"/>
        <v>TOUBA WORA</v>
      </c>
      <c r="BP2980" s="108">
        <v>46</v>
      </c>
    </row>
    <row r="2981" spans="65:68" x14ac:dyDescent="0.2">
      <c r="BM2981" s="95" t="s">
        <v>131</v>
      </c>
      <c r="BN2981" s="95" t="s">
        <v>267</v>
      </c>
      <c r="BO2981" s="86" t="str">
        <f t="shared" si="65"/>
        <v>TOUBA LEBEKEREN</v>
      </c>
      <c r="BP2981" s="108">
        <v>71</v>
      </c>
    </row>
    <row r="2982" spans="65:68" x14ac:dyDescent="0.2">
      <c r="BM2982" s="95" t="s">
        <v>131</v>
      </c>
      <c r="BN2982" s="95" t="s">
        <v>131</v>
      </c>
      <c r="BO2982" s="86" t="str">
        <f t="shared" si="65"/>
        <v>TOUBA TOUBA</v>
      </c>
      <c r="BP2982" s="104"/>
    </row>
    <row r="2983" spans="65:68" x14ac:dyDescent="0.2">
      <c r="BM2983" s="95" t="s">
        <v>267</v>
      </c>
      <c r="BN2983" s="95" t="s">
        <v>421</v>
      </c>
      <c r="BO2983" s="86" t="str">
        <f t="shared" si="65"/>
        <v>LEBEKEREN MALI COMMUNE</v>
      </c>
      <c r="BP2983" s="108">
        <v>45</v>
      </c>
    </row>
    <row r="2984" spans="65:68" x14ac:dyDescent="0.2">
      <c r="BM2984" s="95" t="s">
        <v>267</v>
      </c>
      <c r="BN2984" s="95" t="s">
        <v>257</v>
      </c>
      <c r="BO2984" s="86" t="str">
        <f t="shared" si="65"/>
        <v>LEBEKEREN YEMBERING</v>
      </c>
      <c r="BP2984" s="108">
        <v>81</v>
      </c>
    </row>
    <row r="2985" spans="65:68" x14ac:dyDescent="0.2">
      <c r="BM2985" s="95" t="s">
        <v>267</v>
      </c>
      <c r="BN2985" s="95" t="s">
        <v>258</v>
      </c>
      <c r="BO2985" s="86" t="str">
        <f t="shared" si="65"/>
        <v>LEBEKEREN SIGON</v>
      </c>
      <c r="BP2985" s="108">
        <v>97</v>
      </c>
    </row>
    <row r="2986" spans="65:68" x14ac:dyDescent="0.2">
      <c r="BM2986" s="95" t="s">
        <v>267</v>
      </c>
      <c r="BN2986" s="95" t="s">
        <v>259</v>
      </c>
      <c r="BO2986" s="86" t="str">
        <f t="shared" si="65"/>
        <v>LEBEKEREN TELIRE</v>
      </c>
      <c r="BP2986" s="108">
        <v>115</v>
      </c>
    </row>
    <row r="2987" spans="65:68" x14ac:dyDescent="0.2">
      <c r="BM2987" s="95" t="s">
        <v>267</v>
      </c>
      <c r="BN2987" s="95" t="s">
        <v>260</v>
      </c>
      <c r="BO2987" s="86" t="str">
        <f t="shared" si="65"/>
        <v>LEBEKEREN SALAMBANDE</v>
      </c>
      <c r="BP2987" s="108">
        <v>150</v>
      </c>
    </row>
    <row r="2988" spans="65:68" x14ac:dyDescent="0.2">
      <c r="BM2988" s="95" t="s">
        <v>267</v>
      </c>
      <c r="BN2988" s="95" t="s">
        <v>261</v>
      </c>
      <c r="BO2988" s="86" t="str">
        <f t="shared" si="65"/>
        <v>LEBEKEREN BALAKI</v>
      </c>
      <c r="BP2988" s="108">
        <v>195</v>
      </c>
    </row>
    <row r="2989" spans="65:68" x14ac:dyDescent="0.2">
      <c r="BM2989" s="95" t="s">
        <v>267</v>
      </c>
      <c r="BN2989" s="95" t="s">
        <v>262</v>
      </c>
      <c r="BO2989" s="86" t="str">
        <f t="shared" si="65"/>
        <v>LEBEKEREN DOUGOUNTOUNI</v>
      </c>
      <c r="BP2989" s="108">
        <v>130</v>
      </c>
    </row>
    <row r="2990" spans="65:68" x14ac:dyDescent="0.2">
      <c r="BM2990" s="95" t="s">
        <v>267</v>
      </c>
      <c r="BN2990" s="95" t="s">
        <v>263</v>
      </c>
      <c r="BO2990" s="86" t="str">
        <f t="shared" si="65"/>
        <v>LEBEKEREN FOUGOU</v>
      </c>
      <c r="BP2990" s="108">
        <v>71</v>
      </c>
    </row>
    <row r="2991" spans="65:68" x14ac:dyDescent="0.2">
      <c r="BM2991" s="95" t="s">
        <v>267</v>
      </c>
      <c r="BN2991" s="95" t="s">
        <v>264</v>
      </c>
      <c r="BO2991" s="86" t="str">
        <f t="shared" si="65"/>
        <v>LEBEKEREN HIDAYATOU</v>
      </c>
      <c r="BP2991" s="108">
        <v>76</v>
      </c>
    </row>
    <row r="2992" spans="65:68" x14ac:dyDescent="0.2">
      <c r="BM2992" s="95" t="s">
        <v>267</v>
      </c>
      <c r="BN2992" s="95" t="s">
        <v>265</v>
      </c>
      <c r="BO2992" s="86" t="str">
        <f t="shared" si="65"/>
        <v>LEBEKEREN GAYAH</v>
      </c>
      <c r="BP2992" s="108">
        <v>21</v>
      </c>
    </row>
    <row r="2993" spans="65:68" x14ac:dyDescent="0.2">
      <c r="BM2993" s="95" t="s">
        <v>267</v>
      </c>
      <c r="BN2993" s="95" t="s">
        <v>266</v>
      </c>
      <c r="BO2993" s="86" t="str">
        <f t="shared" si="65"/>
        <v>LEBEKEREN WORA</v>
      </c>
      <c r="BP2993" s="108">
        <v>25</v>
      </c>
    </row>
    <row r="2994" spans="65:68" x14ac:dyDescent="0.2">
      <c r="BM2994" s="95" t="s">
        <v>267</v>
      </c>
      <c r="BN2994" s="95" t="s">
        <v>267</v>
      </c>
      <c r="BO2994" s="86" t="str">
        <f t="shared" si="65"/>
        <v>LEBEKEREN LEBEKEREN</v>
      </c>
      <c r="BP2994" s="104"/>
    </row>
    <row r="2995" spans="65:68" x14ac:dyDescent="0.2">
      <c r="BM2995" s="95" t="s">
        <v>267</v>
      </c>
      <c r="BN2995" s="95" t="s">
        <v>131</v>
      </c>
      <c r="BO2995" s="86" t="str">
        <f t="shared" si="65"/>
        <v>LEBEKEREN TOUBA</v>
      </c>
      <c r="BP2995" s="108">
        <v>71</v>
      </c>
    </row>
    <row r="2996" spans="65:68" x14ac:dyDescent="0.2">
      <c r="BM2996" s="95" t="s">
        <v>255</v>
      </c>
      <c r="BN2996" s="95" t="s">
        <v>420</v>
      </c>
      <c r="BO2996" s="86" t="str">
        <f t="shared" si="65"/>
        <v>PARAWOL LELOUMA COMMUNE</v>
      </c>
      <c r="BP2996" s="108">
        <v>12</v>
      </c>
    </row>
    <row r="2997" spans="65:68" x14ac:dyDescent="0.2">
      <c r="BM2997" s="95" t="s">
        <v>255</v>
      </c>
      <c r="BN2997" s="95" t="s">
        <v>246</v>
      </c>
      <c r="BO2997" s="86" t="str">
        <f t="shared" si="65"/>
        <v>PARAWOL BALAYA</v>
      </c>
      <c r="BP2997" s="108">
        <v>20</v>
      </c>
    </row>
    <row r="2998" spans="65:68" x14ac:dyDescent="0.2">
      <c r="BM2998" s="95" t="s">
        <v>255</v>
      </c>
      <c r="BN2998" s="95" t="s">
        <v>247</v>
      </c>
      <c r="BO2998" s="86" t="str">
        <f t="shared" si="65"/>
        <v>PARAWOL SAGALE</v>
      </c>
      <c r="BP2998" s="108">
        <v>37</v>
      </c>
    </row>
    <row r="2999" spans="65:68" x14ac:dyDescent="0.2">
      <c r="BM2999" s="95" t="s">
        <v>255</v>
      </c>
      <c r="BN2999" s="95" t="s">
        <v>248</v>
      </c>
      <c r="BO2999" s="86" t="str">
        <f t="shared" si="65"/>
        <v>PARAWOL HERICO</v>
      </c>
      <c r="BP2999" s="108">
        <v>62</v>
      </c>
    </row>
    <row r="3000" spans="65:68" x14ac:dyDescent="0.2">
      <c r="BM3000" s="95" t="s">
        <v>255</v>
      </c>
      <c r="BN3000" s="95" t="s">
        <v>249</v>
      </c>
      <c r="BO3000" s="86" t="str">
        <f t="shared" si="65"/>
        <v>PARAWOL KORBE</v>
      </c>
      <c r="BP3000" s="108">
        <v>24</v>
      </c>
    </row>
    <row r="3001" spans="65:68" x14ac:dyDescent="0.2">
      <c r="BM3001" s="95" t="s">
        <v>255</v>
      </c>
      <c r="BN3001" s="95" t="s">
        <v>250</v>
      </c>
      <c r="BO3001" s="86" t="str">
        <f t="shared" si="65"/>
        <v>PARAWOL DIOUNTOU</v>
      </c>
      <c r="BP3001" s="108">
        <v>39</v>
      </c>
    </row>
    <row r="3002" spans="65:68" x14ac:dyDescent="0.2">
      <c r="BM3002" s="95" t="s">
        <v>255</v>
      </c>
      <c r="BN3002" s="95" t="s">
        <v>251</v>
      </c>
      <c r="BO3002" s="86" t="str">
        <f t="shared" si="65"/>
        <v>PARAWOL LAFOU</v>
      </c>
      <c r="BP3002" s="108">
        <v>66</v>
      </c>
    </row>
    <row r="3003" spans="65:68" x14ac:dyDescent="0.2">
      <c r="BM3003" s="95" t="s">
        <v>255</v>
      </c>
      <c r="BN3003" s="95" t="s">
        <v>252</v>
      </c>
      <c r="BO3003" s="86" t="str">
        <f t="shared" si="65"/>
        <v>PARAWOL T. BORY</v>
      </c>
      <c r="BP3003" s="108">
        <v>78</v>
      </c>
    </row>
    <row r="3004" spans="65:68" x14ac:dyDescent="0.2">
      <c r="BM3004" s="95" t="s">
        <v>255</v>
      </c>
      <c r="BN3004" s="95" t="s">
        <v>253</v>
      </c>
      <c r="BO3004" s="86" t="str">
        <f t="shared" si="65"/>
        <v>PARAWOL MANDA</v>
      </c>
      <c r="BP3004" s="108">
        <v>84</v>
      </c>
    </row>
    <row r="3005" spans="65:68" x14ac:dyDescent="0.2">
      <c r="BM3005" s="95" t="s">
        <v>255</v>
      </c>
      <c r="BN3005" s="95" t="s">
        <v>254</v>
      </c>
      <c r="BO3005" s="86" t="str">
        <f t="shared" si="65"/>
        <v>PARAWOL LINSAN</v>
      </c>
      <c r="BP3005" s="108">
        <v>134</v>
      </c>
    </row>
    <row r="3006" spans="65:68" x14ac:dyDescent="0.2">
      <c r="BM3006" s="95" t="s">
        <v>255</v>
      </c>
      <c r="BN3006" s="95" t="s">
        <v>255</v>
      </c>
      <c r="BO3006" s="86" t="str">
        <f t="shared" si="65"/>
        <v>PARAWOL PARAWOL</v>
      </c>
      <c r="BP3006" s="104"/>
    </row>
    <row r="3007" spans="65:68" x14ac:dyDescent="0.2">
      <c r="BM3007" s="95" t="s">
        <v>242</v>
      </c>
      <c r="BN3007" s="95" t="s">
        <v>419</v>
      </c>
      <c r="BO3007" s="86" t="str">
        <f t="shared" si="65"/>
        <v>POPODARA LABE COMMUNE</v>
      </c>
      <c r="BP3007" s="108">
        <v>18</v>
      </c>
    </row>
    <row r="3008" spans="65:68" x14ac:dyDescent="0.2">
      <c r="BM3008" s="95" t="s">
        <v>242</v>
      </c>
      <c r="BN3008" s="95" t="s">
        <v>233</v>
      </c>
      <c r="BO3008" s="86" t="str">
        <f t="shared" si="65"/>
        <v>POPODARA DALEIN</v>
      </c>
      <c r="BP3008" s="108">
        <v>48</v>
      </c>
    </row>
    <row r="3009" spans="65:68" x14ac:dyDescent="0.2">
      <c r="BM3009" s="95" t="s">
        <v>242</v>
      </c>
      <c r="BN3009" s="95" t="s">
        <v>234</v>
      </c>
      <c r="BO3009" s="86" t="str">
        <f t="shared" si="65"/>
        <v>POPODARA DARALABE</v>
      </c>
      <c r="BP3009" s="108">
        <v>37</v>
      </c>
    </row>
    <row r="3010" spans="65:68" x14ac:dyDescent="0.2">
      <c r="BM3010" s="95" t="s">
        <v>242</v>
      </c>
      <c r="BN3010" s="95" t="s">
        <v>235</v>
      </c>
      <c r="BO3010" s="86" t="str">
        <f t="shared" ref="BO3010:BO3073" si="66">CONCATENATE(BM3010," ",BN3010)</f>
        <v>POPODARA DIARI</v>
      </c>
      <c r="BP3010" s="108">
        <v>9</v>
      </c>
    </row>
    <row r="3011" spans="65:68" x14ac:dyDescent="0.2">
      <c r="BM3011" s="95" t="s">
        <v>242</v>
      </c>
      <c r="BN3011" s="95" t="s">
        <v>236</v>
      </c>
      <c r="BO3011" s="86" t="str">
        <f t="shared" si="66"/>
        <v>POPODARA DIONFO</v>
      </c>
      <c r="BP3011" s="108">
        <v>49</v>
      </c>
    </row>
    <row r="3012" spans="65:68" x14ac:dyDescent="0.2">
      <c r="BM3012" s="95" t="s">
        <v>242</v>
      </c>
      <c r="BN3012" s="95" t="s">
        <v>237</v>
      </c>
      <c r="BO3012" s="86" t="str">
        <f t="shared" si="66"/>
        <v>POPODARA GARAMBE</v>
      </c>
      <c r="BP3012" s="108">
        <v>28</v>
      </c>
    </row>
    <row r="3013" spans="65:68" x14ac:dyDescent="0.2">
      <c r="BM3013" s="95" t="s">
        <v>242</v>
      </c>
      <c r="BN3013" s="95" t="s">
        <v>238</v>
      </c>
      <c r="BO3013" s="86" t="str">
        <f t="shared" si="66"/>
        <v>POPODARA HAFIA</v>
      </c>
      <c r="BP3013" s="108">
        <v>38</v>
      </c>
    </row>
    <row r="3014" spans="65:68" x14ac:dyDescent="0.2">
      <c r="BM3014" s="95" t="s">
        <v>242</v>
      </c>
      <c r="BN3014" s="95" t="s">
        <v>239</v>
      </c>
      <c r="BO3014" s="86" t="str">
        <f t="shared" si="66"/>
        <v>POPODARA KALAN</v>
      </c>
      <c r="BP3014" s="108">
        <v>35</v>
      </c>
    </row>
    <row r="3015" spans="65:68" x14ac:dyDescent="0.2">
      <c r="BM3015" s="95" t="s">
        <v>242</v>
      </c>
      <c r="BN3015" s="95" t="s">
        <v>240</v>
      </c>
      <c r="BO3015" s="86" t="str">
        <f t="shared" si="66"/>
        <v>POPODARA KOURAMANGUI</v>
      </c>
      <c r="BP3015" s="108">
        <v>18</v>
      </c>
    </row>
    <row r="3016" spans="65:68" x14ac:dyDescent="0.2">
      <c r="BM3016" s="95" t="s">
        <v>242</v>
      </c>
      <c r="BN3016" s="95" t="s">
        <v>241</v>
      </c>
      <c r="BO3016" s="86" t="str">
        <f t="shared" si="66"/>
        <v>POPODARA NOUSSY</v>
      </c>
      <c r="BP3016" s="108">
        <v>36</v>
      </c>
    </row>
    <row r="3017" spans="65:68" x14ac:dyDescent="0.2">
      <c r="BM3017" s="95" t="s">
        <v>242</v>
      </c>
      <c r="BN3017" s="95" t="s">
        <v>242</v>
      </c>
      <c r="BO3017" s="86" t="str">
        <f t="shared" si="66"/>
        <v>POPODARA POPODARA</v>
      </c>
      <c r="BP3017" s="104"/>
    </row>
    <row r="3018" spans="65:68" x14ac:dyDescent="0.2">
      <c r="BM3018" s="95" t="s">
        <v>242</v>
      </c>
      <c r="BN3018" s="95" t="s">
        <v>243</v>
      </c>
      <c r="BO3018" s="86" t="str">
        <f t="shared" si="66"/>
        <v>POPODARA SANNOU</v>
      </c>
      <c r="BP3018" s="108">
        <v>33</v>
      </c>
    </row>
    <row r="3019" spans="65:68" x14ac:dyDescent="0.2">
      <c r="BM3019" s="95" t="s">
        <v>242</v>
      </c>
      <c r="BN3019" s="95" t="s">
        <v>244</v>
      </c>
      <c r="BO3019" s="86" t="str">
        <f t="shared" si="66"/>
        <v>POPODARA TOUNTOUROUN</v>
      </c>
      <c r="BP3019" s="108">
        <v>30</v>
      </c>
    </row>
    <row r="3020" spans="65:68" x14ac:dyDescent="0.2">
      <c r="BM3020" s="95" t="s">
        <v>266</v>
      </c>
      <c r="BN3020" s="95" t="s">
        <v>421</v>
      </c>
      <c r="BO3020" s="86" t="str">
        <f t="shared" si="66"/>
        <v>WORA MALI COMMUNE</v>
      </c>
      <c r="BP3020" s="108">
        <v>45</v>
      </c>
    </row>
    <row r="3021" spans="65:68" x14ac:dyDescent="0.2">
      <c r="BM3021" s="95" t="s">
        <v>266</v>
      </c>
      <c r="BN3021" s="95" t="s">
        <v>257</v>
      </c>
      <c r="BO3021" s="86" t="str">
        <f t="shared" si="66"/>
        <v>WORA YEMBERING</v>
      </c>
      <c r="BP3021" s="108">
        <v>86</v>
      </c>
    </row>
    <row r="3022" spans="65:68" x14ac:dyDescent="0.2">
      <c r="BM3022" s="95" t="s">
        <v>266</v>
      </c>
      <c r="BN3022" s="95" t="s">
        <v>258</v>
      </c>
      <c r="BO3022" s="86" t="str">
        <f t="shared" si="66"/>
        <v>WORA SIGON</v>
      </c>
      <c r="BP3022" s="108">
        <v>97</v>
      </c>
    </row>
    <row r="3023" spans="65:68" x14ac:dyDescent="0.2">
      <c r="BM3023" s="95" t="s">
        <v>266</v>
      </c>
      <c r="BN3023" s="95" t="s">
        <v>259</v>
      </c>
      <c r="BO3023" s="86" t="str">
        <f t="shared" si="66"/>
        <v>WORA TELIRE</v>
      </c>
      <c r="BP3023" s="108">
        <v>115</v>
      </c>
    </row>
    <row r="3024" spans="65:68" x14ac:dyDescent="0.2">
      <c r="BM3024" s="95" t="s">
        <v>266</v>
      </c>
      <c r="BN3024" s="95" t="s">
        <v>260</v>
      </c>
      <c r="BO3024" s="86" t="str">
        <f t="shared" si="66"/>
        <v>WORA SALAMBANDE</v>
      </c>
      <c r="BP3024" s="108">
        <v>150</v>
      </c>
    </row>
    <row r="3025" spans="65:68" x14ac:dyDescent="0.2">
      <c r="BM3025" s="95" t="s">
        <v>266</v>
      </c>
      <c r="BN3025" s="95" t="s">
        <v>261</v>
      </c>
      <c r="BO3025" s="86" t="str">
        <f t="shared" si="66"/>
        <v>WORA BALAKI</v>
      </c>
      <c r="BP3025" s="108">
        <v>195</v>
      </c>
    </row>
    <row r="3026" spans="65:68" x14ac:dyDescent="0.2">
      <c r="BM3026" s="95" t="s">
        <v>266</v>
      </c>
      <c r="BN3026" s="95" t="s">
        <v>262</v>
      </c>
      <c r="BO3026" s="86" t="str">
        <f t="shared" si="66"/>
        <v>WORA DOUGOUNTOUNI</v>
      </c>
      <c r="BP3026" s="108">
        <v>130</v>
      </c>
    </row>
    <row r="3027" spans="65:68" x14ac:dyDescent="0.2">
      <c r="BM3027" s="95" t="s">
        <v>266</v>
      </c>
      <c r="BN3027" s="95" t="s">
        <v>263</v>
      </c>
      <c r="BO3027" s="86" t="str">
        <f t="shared" si="66"/>
        <v>WORA FOUGOU</v>
      </c>
      <c r="BP3027" s="108">
        <v>71</v>
      </c>
    </row>
    <row r="3028" spans="65:68" x14ac:dyDescent="0.2">
      <c r="BM3028" s="95" t="s">
        <v>266</v>
      </c>
      <c r="BN3028" s="95" t="s">
        <v>264</v>
      </c>
      <c r="BO3028" s="86" t="str">
        <f t="shared" si="66"/>
        <v>WORA HIDAYATOU</v>
      </c>
      <c r="BP3028" s="108">
        <v>76</v>
      </c>
    </row>
    <row r="3029" spans="65:68" x14ac:dyDescent="0.2">
      <c r="BM3029" s="95" t="s">
        <v>266</v>
      </c>
      <c r="BN3029" s="95" t="s">
        <v>265</v>
      </c>
      <c r="BO3029" s="86" t="str">
        <f t="shared" si="66"/>
        <v>WORA GAYAH</v>
      </c>
      <c r="BP3029" s="108">
        <v>19</v>
      </c>
    </row>
    <row r="3030" spans="65:68" x14ac:dyDescent="0.2">
      <c r="BM3030" s="95" t="s">
        <v>266</v>
      </c>
      <c r="BN3030" s="95" t="s">
        <v>266</v>
      </c>
      <c r="BO3030" s="86" t="str">
        <f t="shared" si="66"/>
        <v>WORA WORA</v>
      </c>
      <c r="BP3030" s="104"/>
    </row>
    <row r="3031" spans="65:68" x14ac:dyDescent="0.2">
      <c r="BM3031" s="95" t="s">
        <v>266</v>
      </c>
      <c r="BN3031" s="95" t="s">
        <v>267</v>
      </c>
      <c r="BO3031" s="86" t="str">
        <f t="shared" si="66"/>
        <v>WORA LEBEKEREN</v>
      </c>
      <c r="BP3031" s="108">
        <v>25</v>
      </c>
    </row>
    <row r="3032" spans="65:68" x14ac:dyDescent="0.2">
      <c r="BM3032" s="95" t="s">
        <v>266</v>
      </c>
      <c r="BN3032" s="95" t="s">
        <v>131</v>
      </c>
      <c r="BO3032" s="86" t="str">
        <f t="shared" si="66"/>
        <v>WORA TOUBA</v>
      </c>
      <c r="BP3032" s="108">
        <v>46</v>
      </c>
    </row>
    <row r="3033" spans="65:68" x14ac:dyDescent="0.2">
      <c r="BM3033" s="95" t="s">
        <v>254</v>
      </c>
      <c r="BN3033" s="95" t="s">
        <v>420</v>
      </c>
      <c r="BO3033" s="86" t="str">
        <f t="shared" si="66"/>
        <v>LINSAN LELOUMA COMMUNE</v>
      </c>
      <c r="BP3033" s="108">
        <v>122</v>
      </c>
    </row>
    <row r="3034" spans="65:68" x14ac:dyDescent="0.2">
      <c r="BM3034" s="95" t="s">
        <v>254</v>
      </c>
      <c r="BN3034" s="95" t="s">
        <v>246</v>
      </c>
      <c r="BO3034" s="86" t="str">
        <f t="shared" si="66"/>
        <v>LINSAN BALAYA</v>
      </c>
      <c r="BP3034" s="108">
        <v>130</v>
      </c>
    </row>
    <row r="3035" spans="65:68" x14ac:dyDescent="0.2">
      <c r="BM3035" s="95" t="s">
        <v>254</v>
      </c>
      <c r="BN3035" s="95" t="s">
        <v>247</v>
      </c>
      <c r="BO3035" s="86" t="str">
        <f t="shared" si="66"/>
        <v>LINSAN SAGALE</v>
      </c>
      <c r="BP3035" s="108">
        <v>147</v>
      </c>
    </row>
    <row r="3036" spans="65:68" x14ac:dyDescent="0.2">
      <c r="BM3036" s="95" t="s">
        <v>254</v>
      </c>
      <c r="BN3036" s="95" t="s">
        <v>248</v>
      </c>
      <c r="BO3036" s="86" t="str">
        <f t="shared" si="66"/>
        <v>LINSAN HERICO</v>
      </c>
      <c r="BP3036" s="108">
        <v>172</v>
      </c>
    </row>
    <row r="3037" spans="65:68" x14ac:dyDescent="0.2">
      <c r="BM3037" s="95" t="s">
        <v>254</v>
      </c>
      <c r="BN3037" s="95" t="s">
        <v>249</v>
      </c>
      <c r="BO3037" s="86" t="str">
        <f t="shared" si="66"/>
        <v>LINSAN KORBE</v>
      </c>
      <c r="BP3037" s="108">
        <v>110</v>
      </c>
    </row>
    <row r="3038" spans="65:68" x14ac:dyDescent="0.2">
      <c r="BM3038" s="95" t="s">
        <v>254</v>
      </c>
      <c r="BN3038" s="95" t="s">
        <v>250</v>
      </c>
      <c r="BO3038" s="86" t="str">
        <f t="shared" si="66"/>
        <v>LINSAN DIOUNTOU</v>
      </c>
      <c r="BP3038" s="108">
        <v>95</v>
      </c>
    </row>
    <row r="3039" spans="65:68" x14ac:dyDescent="0.2">
      <c r="BM3039" s="95" t="s">
        <v>254</v>
      </c>
      <c r="BN3039" s="95" t="s">
        <v>251</v>
      </c>
      <c r="BO3039" s="86" t="str">
        <f t="shared" si="66"/>
        <v>LINSAN LAFOU</v>
      </c>
      <c r="BP3039" s="108">
        <v>68</v>
      </c>
    </row>
    <row r="3040" spans="65:68" x14ac:dyDescent="0.2">
      <c r="BM3040" s="95" t="s">
        <v>254</v>
      </c>
      <c r="BN3040" s="95" t="s">
        <v>252</v>
      </c>
      <c r="BO3040" s="86" t="str">
        <f t="shared" si="66"/>
        <v>LINSAN T. BORY</v>
      </c>
      <c r="BP3040" s="108">
        <v>56</v>
      </c>
    </row>
    <row r="3041" spans="65:68" x14ac:dyDescent="0.2">
      <c r="BM3041" s="95" t="s">
        <v>254</v>
      </c>
      <c r="BN3041" s="95" t="s">
        <v>253</v>
      </c>
      <c r="BO3041" s="86" t="str">
        <f t="shared" si="66"/>
        <v>LINSAN MANDA</v>
      </c>
      <c r="BP3041" s="108">
        <v>50</v>
      </c>
    </row>
    <row r="3042" spans="65:68" x14ac:dyDescent="0.2">
      <c r="BM3042" s="95" t="s">
        <v>254</v>
      </c>
      <c r="BN3042" s="95" t="s">
        <v>254</v>
      </c>
      <c r="BO3042" s="86" t="str">
        <f t="shared" si="66"/>
        <v>LINSAN LINSAN</v>
      </c>
      <c r="BP3042" s="104"/>
    </row>
    <row r="3043" spans="65:68" x14ac:dyDescent="0.2">
      <c r="BM3043" s="95" t="s">
        <v>254</v>
      </c>
      <c r="BN3043" s="95" t="s">
        <v>255</v>
      </c>
      <c r="BO3043" s="86" t="str">
        <f t="shared" si="66"/>
        <v>LINSAN PARAWOL</v>
      </c>
      <c r="BP3043" s="108">
        <v>134</v>
      </c>
    </row>
    <row r="3044" spans="65:68" x14ac:dyDescent="0.2">
      <c r="BM3044" s="95" t="s">
        <v>241</v>
      </c>
      <c r="BN3044" s="95" t="s">
        <v>419</v>
      </c>
      <c r="BO3044" s="86" t="str">
        <f t="shared" si="66"/>
        <v>NOUSSY LABE COMMUNE</v>
      </c>
      <c r="BP3044" s="108">
        <v>18</v>
      </c>
    </row>
    <row r="3045" spans="65:68" x14ac:dyDescent="0.2">
      <c r="BM3045" s="95" t="s">
        <v>241</v>
      </c>
      <c r="BN3045" s="95" t="s">
        <v>233</v>
      </c>
      <c r="BO3045" s="86" t="str">
        <f t="shared" si="66"/>
        <v>NOUSSY DALEIN</v>
      </c>
      <c r="BP3045" s="108">
        <v>48</v>
      </c>
    </row>
    <row r="3046" spans="65:68" x14ac:dyDescent="0.2">
      <c r="BM3046" s="95" t="s">
        <v>241</v>
      </c>
      <c r="BN3046" s="95" t="s">
        <v>234</v>
      </c>
      <c r="BO3046" s="86" t="str">
        <f t="shared" si="66"/>
        <v>NOUSSY DARALABE</v>
      </c>
      <c r="BP3046" s="108">
        <v>37</v>
      </c>
    </row>
    <row r="3047" spans="65:68" x14ac:dyDescent="0.2">
      <c r="BM3047" s="95" t="s">
        <v>241</v>
      </c>
      <c r="BN3047" s="95" t="s">
        <v>235</v>
      </c>
      <c r="BO3047" s="86" t="str">
        <f t="shared" si="66"/>
        <v>NOUSSY DIARI</v>
      </c>
      <c r="BP3047" s="108">
        <v>51</v>
      </c>
    </row>
    <row r="3048" spans="65:68" x14ac:dyDescent="0.2">
      <c r="BM3048" s="95" t="s">
        <v>241</v>
      </c>
      <c r="BN3048" s="95" t="s">
        <v>236</v>
      </c>
      <c r="BO3048" s="86" t="str">
        <f t="shared" si="66"/>
        <v>NOUSSY DIONFO</v>
      </c>
      <c r="BP3048" s="108">
        <v>22</v>
      </c>
    </row>
    <row r="3049" spans="65:68" x14ac:dyDescent="0.2">
      <c r="BM3049" s="95" t="s">
        <v>241</v>
      </c>
      <c r="BN3049" s="95" t="s">
        <v>237</v>
      </c>
      <c r="BO3049" s="86" t="str">
        <f t="shared" si="66"/>
        <v>NOUSSY GARAMBE</v>
      </c>
      <c r="BP3049" s="108">
        <v>28</v>
      </c>
    </row>
    <row r="3050" spans="65:68" x14ac:dyDescent="0.2">
      <c r="BM3050" s="95" t="s">
        <v>241</v>
      </c>
      <c r="BN3050" s="95" t="s">
        <v>238</v>
      </c>
      <c r="BO3050" s="86" t="str">
        <f t="shared" si="66"/>
        <v>NOUSSY HAFIA</v>
      </c>
      <c r="BP3050" s="108">
        <v>38</v>
      </c>
    </row>
    <row r="3051" spans="65:68" x14ac:dyDescent="0.2">
      <c r="BM3051" s="95" t="s">
        <v>241</v>
      </c>
      <c r="BN3051" s="95" t="s">
        <v>239</v>
      </c>
      <c r="BO3051" s="86" t="str">
        <f t="shared" si="66"/>
        <v>NOUSSY KALAN</v>
      </c>
      <c r="BP3051" s="108">
        <v>5</v>
      </c>
    </row>
    <row r="3052" spans="65:68" x14ac:dyDescent="0.2">
      <c r="BM3052" s="95" t="s">
        <v>241</v>
      </c>
      <c r="BN3052" s="95" t="s">
        <v>240</v>
      </c>
      <c r="BO3052" s="86" t="str">
        <f t="shared" si="66"/>
        <v>NOUSSY KOURAMANGUI</v>
      </c>
      <c r="BP3052" s="108">
        <v>53</v>
      </c>
    </row>
    <row r="3053" spans="65:68" x14ac:dyDescent="0.2">
      <c r="BM3053" s="95" t="s">
        <v>241</v>
      </c>
      <c r="BN3053" s="95" t="s">
        <v>241</v>
      </c>
      <c r="BO3053" s="86" t="str">
        <f t="shared" si="66"/>
        <v>NOUSSY NOUSSY</v>
      </c>
      <c r="BP3053" s="104"/>
    </row>
    <row r="3054" spans="65:68" x14ac:dyDescent="0.2">
      <c r="BM3054" s="95" t="s">
        <v>241</v>
      </c>
      <c r="BN3054" s="95" t="s">
        <v>242</v>
      </c>
      <c r="BO3054" s="86" t="str">
        <f t="shared" si="66"/>
        <v>NOUSSY POPODARA</v>
      </c>
      <c r="BP3054" s="108">
        <v>36</v>
      </c>
    </row>
    <row r="3055" spans="65:68" x14ac:dyDescent="0.2">
      <c r="BM3055" s="95" t="s">
        <v>241</v>
      </c>
      <c r="BN3055" s="95" t="s">
        <v>243</v>
      </c>
      <c r="BO3055" s="86" t="str">
        <f t="shared" si="66"/>
        <v>NOUSSY SANNOU</v>
      </c>
      <c r="BP3055" s="108">
        <v>16</v>
      </c>
    </row>
    <row r="3056" spans="65:68" x14ac:dyDescent="0.2">
      <c r="BM3056" s="95" t="s">
        <v>241</v>
      </c>
      <c r="BN3056" s="95" t="s">
        <v>244</v>
      </c>
      <c r="BO3056" s="86" t="str">
        <f t="shared" si="66"/>
        <v>NOUSSY TOUNTOUROUN</v>
      </c>
      <c r="BP3056" s="108">
        <v>30</v>
      </c>
    </row>
    <row r="3057" spans="65:68" x14ac:dyDescent="0.2">
      <c r="BM3057" s="95" t="s">
        <v>253</v>
      </c>
      <c r="BN3057" s="95" t="s">
        <v>420</v>
      </c>
      <c r="BO3057" s="86" t="str">
        <f t="shared" si="66"/>
        <v>MANDA LELOUMA COMMUNE</v>
      </c>
      <c r="BP3057" s="108">
        <v>72</v>
      </c>
    </row>
    <row r="3058" spans="65:68" x14ac:dyDescent="0.2">
      <c r="BM3058" s="95" t="s">
        <v>253</v>
      </c>
      <c r="BN3058" s="95" t="s">
        <v>246</v>
      </c>
      <c r="BO3058" s="86" t="str">
        <f t="shared" si="66"/>
        <v>MANDA BALAYA</v>
      </c>
      <c r="BP3058" s="108">
        <v>80</v>
      </c>
    </row>
    <row r="3059" spans="65:68" x14ac:dyDescent="0.2">
      <c r="BM3059" s="95" t="s">
        <v>253</v>
      </c>
      <c r="BN3059" s="95" t="s">
        <v>247</v>
      </c>
      <c r="BO3059" s="86" t="str">
        <f t="shared" si="66"/>
        <v>MANDA SAGALE</v>
      </c>
      <c r="BP3059" s="108">
        <v>97</v>
      </c>
    </row>
    <row r="3060" spans="65:68" x14ac:dyDescent="0.2">
      <c r="BM3060" s="95" t="s">
        <v>253</v>
      </c>
      <c r="BN3060" s="95" t="s">
        <v>248</v>
      </c>
      <c r="BO3060" s="86" t="str">
        <f t="shared" si="66"/>
        <v>MANDA HERICO</v>
      </c>
      <c r="BP3060" s="108">
        <v>122</v>
      </c>
    </row>
    <row r="3061" spans="65:68" x14ac:dyDescent="0.2">
      <c r="BM3061" s="95" t="s">
        <v>253</v>
      </c>
      <c r="BN3061" s="95" t="s">
        <v>249</v>
      </c>
      <c r="BO3061" s="86" t="str">
        <f t="shared" si="66"/>
        <v>MANDA KORBE</v>
      </c>
      <c r="BP3061" s="108">
        <v>60</v>
      </c>
    </row>
    <row r="3062" spans="65:68" x14ac:dyDescent="0.2">
      <c r="BM3062" s="95" t="s">
        <v>253</v>
      </c>
      <c r="BN3062" s="95" t="s">
        <v>250</v>
      </c>
      <c r="BO3062" s="86" t="str">
        <f t="shared" si="66"/>
        <v>MANDA DIOUNTOU</v>
      </c>
      <c r="BP3062" s="108">
        <v>45</v>
      </c>
    </row>
    <row r="3063" spans="65:68" x14ac:dyDescent="0.2">
      <c r="BM3063" s="95" t="s">
        <v>253</v>
      </c>
      <c r="BN3063" s="95" t="s">
        <v>251</v>
      </c>
      <c r="BO3063" s="86" t="str">
        <f t="shared" si="66"/>
        <v>MANDA LAFOU</v>
      </c>
      <c r="BP3063" s="108">
        <v>18</v>
      </c>
    </row>
    <row r="3064" spans="65:68" x14ac:dyDescent="0.2">
      <c r="BM3064" s="95" t="s">
        <v>253</v>
      </c>
      <c r="BN3064" s="95" t="s">
        <v>252</v>
      </c>
      <c r="BO3064" s="86" t="str">
        <f t="shared" si="66"/>
        <v>MANDA T. BORY</v>
      </c>
      <c r="BP3064" s="108">
        <v>6</v>
      </c>
    </row>
    <row r="3065" spans="65:68" x14ac:dyDescent="0.2">
      <c r="BM3065" s="95" t="s">
        <v>253</v>
      </c>
      <c r="BN3065" s="95" t="s">
        <v>253</v>
      </c>
      <c r="BO3065" s="86" t="str">
        <f t="shared" si="66"/>
        <v>MANDA MANDA</v>
      </c>
      <c r="BP3065" s="104"/>
    </row>
    <row r="3066" spans="65:68" x14ac:dyDescent="0.2">
      <c r="BM3066" s="95" t="s">
        <v>253</v>
      </c>
      <c r="BN3066" s="95" t="s">
        <v>254</v>
      </c>
      <c r="BO3066" s="86" t="str">
        <f t="shared" si="66"/>
        <v>MANDA LINSAN</v>
      </c>
      <c r="BP3066" s="108">
        <v>50</v>
      </c>
    </row>
    <row r="3067" spans="65:68" x14ac:dyDescent="0.2">
      <c r="BM3067" s="95" t="s">
        <v>253</v>
      </c>
      <c r="BN3067" s="95" t="s">
        <v>255</v>
      </c>
      <c r="BO3067" s="86" t="str">
        <f t="shared" si="66"/>
        <v>MANDA PARAWOL</v>
      </c>
      <c r="BP3067" s="108">
        <v>84</v>
      </c>
    </row>
    <row r="3068" spans="65:68" x14ac:dyDescent="0.2">
      <c r="BM3068" s="95" t="s">
        <v>265</v>
      </c>
      <c r="BN3068" s="95" t="s">
        <v>421</v>
      </c>
      <c r="BO3068" s="86" t="str">
        <f t="shared" si="66"/>
        <v>GAYAH MALI COMMUNE</v>
      </c>
      <c r="BP3068" s="108">
        <v>26</v>
      </c>
    </row>
    <row r="3069" spans="65:68" x14ac:dyDescent="0.2">
      <c r="BM3069" s="95" t="s">
        <v>265</v>
      </c>
      <c r="BN3069" s="95" t="s">
        <v>257</v>
      </c>
      <c r="BO3069" s="86" t="str">
        <f t="shared" si="66"/>
        <v>GAYAH YEMBERING</v>
      </c>
      <c r="BP3069" s="108">
        <v>67</v>
      </c>
    </row>
    <row r="3070" spans="65:68" x14ac:dyDescent="0.2">
      <c r="BM3070" s="95" t="s">
        <v>265</v>
      </c>
      <c r="BN3070" s="95" t="s">
        <v>258</v>
      </c>
      <c r="BO3070" s="86" t="str">
        <f t="shared" si="66"/>
        <v>GAYAH SIGON</v>
      </c>
      <c r="BP3070" s="108">
        <v>78</v>
      </c>
    </row>
    <row r="3071" spans="65:68" x14ac:dyDescent="0.2">
      <c r="BM3071" s="95" t="s">
        <v>265</v>
      </c>
      <c r="BN3071" s="95" t="s">
        <v>259</v>
      </c>
      <c r="BO3071" s="86" t="str">
        <f t="shared" si="66"/>
        <v>GAYAH TELIRE</v>
      </c>
      <c r="BP3071" s="108">
        <v>96</v>
      </c>
    </row>
    <row r="3072" spans="65:68" x14ac:dyDescent="0.2">
      <c r="BM3072" s="95" t="s">
        <v>265</v>
      </c>
      <c r="BN3072" s="95" t="s">
        <v>260</v>
      </c>
      <c r="BO3072" s="86" t="str">
        <f t="shared" si="66"/>
        <v>GAYAH SALAMBANDE</v>
      </c>
      <c r="BP3072" s="108">
        <v>141</v>
      </c>
    </row>
    <row r="3073" spans="65:68" x14ac:dyDescent="0.2">
      <c r="BM3073" s="95" t="s">
        <v>265</v>
      </c>
      <c r="BN3073" s="95" t="s">
        <v>261</v>
      </c>
      <c r="BO3073" s="86" t="str">
        <f t="shared" si="66"/>
        <v>GAYAH BALAKI</v>
      </c>
      <c r="BP3073" s="108">
        <v>186</v>
      </c>
    </row>
    <row r="3074" spans="65:68" x14ac:dyDescent="0.2">
      <c r="BM3074" s="95" t="s">
        <v>265</v>
      </c>
      <c r="BN3074" s="95" t="s">
        <v>262</v>
      </c>
      <c r="BO3074" s="86" t="str">
        <f t="shared" ref="BO3074:BO3137" si="67">CONCATENATE(BM3074," ",BN3074)</f>
        <v>GAYAH DOUGOUNTOUNI</v>
      </c>
      <c r="BP3074" s="108">
        <v>111</v>
      </c>
    </row>
    <row r="3075" spans="65:68" x14ac:dyDescent="0.2">
      <c r="BM3075" s="95" t="s">
        <v>265</v>
      </c>
      <c r="BN3075" s="95" t="s">
        <v>263</v>
      </c>
      <c r="BO3075" s="86" t="str">
        <f t="shared" si="67"/>
        <v>GAYAH FOUGOU</v>
      </c>
      <c r="BP3075" s="108">
        <v>52</v>
      </c>
    </row>
    <row r="3076" spans="65:68" x14ac:dyDescent="0.2">
      <c r="BM3076" s="95" t="s">
        <v>265</v>
      </c>
      <c r="BN3076" s="95" t="s">
        <v>264</v>
      </c>
      <c r="BO3076" s="86" t="str">
        <f t="shared" si="67"/>
        <v>GAYAH HIDAYATOU</v>
      </c>
      <c r="BP3076" s="108">
        <v>57</v>
      </c>
    </row>
    <row r="3077" spans="65:68" x14ac:dyDescent="0.2">
      <c r="BM3077" s="95" t="s">
        <v>265</v>
      </c>
      <c r="BN3077" s="95" t="s">
        <v>265</v>
      </c>
      <c r="BO3077" s="86" t="str">
        <f t="shared" si="67"/>
        <v>GAYAH GAYAH</v>
      </c>
      <c r="BP3077" s="104"/>
    </row>
    <row r="3078" spans="65:68" x14ac:dyDescent="0.2">
      <c r="BM3078" s="95" t="s">
        <v>265</v>
      </c>
      <c r="BN3078" s="95" t="s">
        <v>266</v>
      </c>
      <c r="BO3078" s="86" t="str">
        <f t="shared" si="67"/>
        <v>GAYAH WORA</v>
      </c>
      <c r="BP3078" s="108">
        <v>19</v>
      </c>
    </row>
    <row r="3079" spans="65:68" x14ac:dyDescent="0.2">
      <c r="BM3079" s="95" t="s">
        <v>265</v>
      </c>
      <c r="BN3079" s="95" t="s">
        <v>267</v>
      </c>
      <c r="BO3079" s="86" t="str">
        <f t="shared" si="67"/>
        <v>GAYAH LEBEKEREN</v>
      </c>
      <c r="BP3079" s="108">
        <v>21</v>
      </c>
    </row>
    <row r="3080" spans="65:68" x14ac:dyDescent="0.2">
      <c r="BM3080" s="95" t="s">
        <v>265</v>
      </c>
      <c r="BN3080" s="95" t="s">
        <v>131</v>
      </c>
      <c r="BO3080" s="86" t="str">
        <f t="shared" si="67"/>
        <v>GAYAH TOUBA</v>
      </c>
      <c r="BP3080" s="108">
        <v>65</v>
      </c>
    </row>
    <row r="3081" spans="65:68" x14ac:dyDescent="0.2">
      <c r="BM3081" s="95" t="s">
        <v>240</v>
      </c>
      <c r="BN3081" s="95" t="s">
        <v>419</v>
      </c>
      <c r="BO3081" s="86" t="str">
        <f t="shared" si="67"/>
        <v>KOURAMANGUI LABE COMMUNE</v>
      </c>
      <c r="BP3081" s="108">
        <v>35</v>
      </c>
    </row>
    <row r="3082" spans="65:68" x14ac:dyDescent="0.2">
      <c r="BM3082" s="95" t="s">
        <v>240</v>
      </c>
      <c r="BN3082" s="95" t="s">
        <v>233</v>
      </c>
      <c r="BO3082" s="86" t="str">
        <f t="shared" si="67"/>
        <v>KOURAMANGUI DALEIN</v>
      </c>
      <c r="BP3082" s="108">
        <v>65</v>
      </c>
    </row>
    <row r="3083" spans="65:68" x14ac:dyDescent="0.2">
      <c r="BM3083" s="95" t="s">
        <v>240</v>
      </c>
      <c r="BN3083" s="95" t="s">
        <v>234</v>
      </c>
      <c r="BO3083" s="86" t="str">
        <f t="shared" si="67"/>
        <v>KOURAMANGUI DARALABE</v>
      </c>
      <c r="BP3083" s="108">
        <v>54</v>
      </c>
    </row>
    <row r="3084" spans="65:68" x14ac:dyDescent="0.2">
      <c r="BM3084" s="95" t="s">
        <v>240</v>
      </c>
      <c r="BN3084" s="95" t="s">
        <v>235</v>
      </c>
      <c r="BO3084" s="86" t="str">
        <f t="shared" si="67"/>
        <v>KOURAMANGUI DIARI</v>
      </c>
      <c r="BP3084" s="108">
        <v>27</v>
      </c>
    </row>
    <row r="3085" spans="65:68" x14ac:dyDescent="0.2">
      <c r="BM3085" s="95" t="s">
        <v>240</v>
      </c>
      <c r="BN3085" s="95" t="s">
        <v>236</v>
      </c>
      <c r="BO3085" s="86" t="str">
        <f t="shared" si="67"/>
        <v>KOURAMANGUI DIONFO</v>
      </c>
      <c r="BP3085" s="108">
        <v>66</v>
      </c>
    </row>
    <row r="3086" spans="65:68" x14ac:dyDescent="0.2">
      <c r="BM3086" s="95" t="s">
        <v>240</v>
      </c>
      <c r="BN3086" s="95" t="s">
        <v>237</v>
      </c>
      <c r="BO3086" s="86" t="str">
        <f t="shared" si="67"/>
        <v>KOURAMANGUI GARAMBE</v>
      </c>
      <c r="BP3086" s="108">
        <v>45</v>
      </c>
    </row>
    <row r="3087" spans="65:68" x14ac:dyDescent="0.2">
      <c r="BM3087" s="95" t="s">
        <v>240</v>
      </c>
      <c r="BN3087" s="95" t="s">
        <v>238</v>
      </c>
      <c r="BO3087" s="86" t="str">
        <f t="shared" si="67"/>
        <v>KOURAMANGUI HAFIA</v>
      </c>
      <c r="BP3087" s="108">
        <v>55</v>
      </c>
    </row>
    <row r="3088" spans="65:68" x14ac:dyDescent="0.2">
      <c r="BM3088" s="95" t="s">
        <v>240</v>
      </c>
      <c r="BN3088" s="95" t="s">
        <v>239</v>
      </c>
      <c r="BO3088" s="86" t="str">
        <f t="shared" si="67"/>
        <v>KOURAMANGUI KALAN</v>
      </c>
      <c r="BP3088" s="108">
        <v>52</v>
      </c>
    </row>
    <row r="3089" spans="65:68" x14ac:dyDescent="0.2">
      <c r="BM3089" s="95" t="s">
        <v>240</v>
      </c>
      <c r="BN3089" s="95" t="s">
        <v>240</v>
      </c>
      <c r="BO3089" s="86" t="str">
        <f t="shared" si="67"/>
        <v>KOURAMANGUI KOURAMANGUI</v>
      </c>
      <c r="BP3089" s="104"/>
    </row>
    <row r="3090" spans="65:68" x14ac:dyDescent="0.2">
      <c r="BM3090" s="95" t="s">
        <v>240</v>
      </c>
      <c r="BN3090" s="95" t="s">
        <v>241</v>
      </c>
      <c r="BO3090" s="86" t="str">
        <f t="shared" si="67"/>
        <v>KOURAMANGUI NOUSSY</v>
      </c>
      <c r="BP3090" s="108">
        <v>53</v>
      </c>
    </row>
    <row r="3091" spans="65:68" x14ac:dyDescent="0.2">
      <c r="BM3091" s="95" t="s">
        <v>240</v>
      </c>
      <c r="BN3091" s="95" t="s">
        <v>242</v>
      </c>
      <c r="BO3091" s="86" t="str">
        <f t="shared" si="67"/>
        <v>KOURAMANGUI POPODARA</v>
      </c>
      <c r="BP3091" s="108">
        <v>18</v>
      </c>
    </row>
    <row r="3092" spans="65:68" x14ac:dyDescent="0.2">
      <c r="BM3092" s="95" t="s">
        <v>240</v>
      </c>
      <c r="BN3092" s="95" t="s">
        <v>243</v>
      </c>
      <c r="BO3092" s="86" t="str">
        <f t="shared" si="67"/>
        <v>KOURAMANGUI SANNOU</v>
      </c>
      <c r="BP3092" s="108">
        <v>60</v>
      </c>
    </row>
    <row r="3093" spans="65:68" x14ac:dyDescent="0.2">
      <c r="BM3093" s="95" t="s">
        <v>240</v>
      </c>
      <c r="BN3093" s="95" t="s">
        <v>244</v>
      </c>
      <c r="BO3093" s="86" t="str">
        <f t="shared" si="67"/>
        <v>KOURAMANGUI TOUNTOUROUN</v>
      </c>
      <c r="BP3093" s="108">
        <v>47</v>
      </c>
    </row>
    <row r="3094" spans="65:68" x14ac:dyDescent="0.2">
      <c r="BM3094" s="95" t="s">
        <v>264</v>
      </c>
      <c r="BN3094" s="95" t="s">
        <v>421</v>
      </c>
      <c r="BO3094" s="86" t="str">
        <f t="shared" si="67"/>
        <v>HIDAYATOU MALI COMMUNE</v>
      </c>
      <c r="BP3094" s="108">
        <v>31</v>
      </c>
    </row>
    <row r="3095" spans="65:68" x14ac:dyDescent="0.2">
      <c r="BM3095" s="95" t="s">
        <v>264</v>
      </c>
      <c r="BN3095" s="95" t="s">
        <v>257</v>
      </c>
      <c r="BO3095" s="86" t="str">
        <f t="shared" si="67"/>
        <v>HIDAYATOU YEMBERING</v>
      </c>
      <c r="BP3095" s="108">
        <v>32</v>
      </c>
    </row>
    <row r="3096" spans="65:68" x14ac:dyDescent="0.2">
      <c r="BM3096" s="95" t="s">
        <v>264</v>
      </c>
      <c r="BN3096" s="95" t="s">
        <v>258</v>
      </c>
      <c r="BO3096" s="86" t="str">
        <f t="shared" si="67"/>
        <v>HIDAYATOU SIGON</v>
      </c>
      <c r="BP3096" s="108">
        <v>43</v>
      </c>
    </row>
    <row r="3097" spans="65:68" x14ac:dyDescent="0.2">
      <c r="BM3097" s="95" t="s">
        <v>264</v>
      </c>
      <c r="BN3097" s="95" t="s">
        <v>259</v>
      </c>
      <c r="BO3097" s="86" t="str">
        <f t="shared" si="67"/>
        <v>HIDAYATOU TELIRE</v>
      </c>
      <c r="BP3097" s="108">
        <v>61</v>
      </c>
    </row>
    <row r="3098" spans="65:68" x14ac:dyDescent="0.2">
      <c r="BM3098" s="95" t="s">
        <v>264</v>
      </c>
      <c r="BN3098" s="95" t="s">
        <v>260</v>
      </c>
      <c r="BO3098" s="86" t="str">
        <f t="shared" si="67"/>
        <v>HIDAYATOU SALAMBANDE</v>
      </c>
      <c r="BP3098" s="108">
        <v>96</v>
      </c>
    </row>
    <row r="3099" spans="65:68" x14ac:dyDescent="0.2">
      <c r="BM3099" s="95" t="s">
        <v>264</v>
      </c>
      <c r="BN3099" s="95" t="s">
        <v>261</v>
      </c>
      <c r="BO3099" s="86" t="str">
        <f t="shared" si="67"/>
        <v>HIDAYATOU BALAKI</v>
      </c>
      <c r="BP3099" s="108">
        <v>141</v>
      </c>
    </row>
    <row r="3100" spans="65:68" x14ac:dyDescent="0.2">
      <c r="BM3100" s="95" t="s">
        <v>264</v>
      </c>
      <c r="BN3100" s="95" t="s">
        <v>262</v>
      </c>
      <c r="BO3100" s="86" t="str">
        <f t="shared" si="67"/>
        <v>HIDAYATOU DOUGOUNTOUNI</v>
      </c>
      <c r="BP3100" s="108">
        <v>77</v>
      </c>
    </row>
    <row r="3101" spans="65:68" x14ac:dyDescent="0.2">
      <c r="BM3101" s="95" t="s">
        <v>264</v>
      </c>
      <c r="BN3101" s="95" t="s">
        <v>263</v>
      </c>
      <c r="BO3101" s="86" t="str">
        <f t="shared" si="67"/>
        <v>HIDAYATOU FOUGOU</v>
      </c>
      <c r="BP3101" s="108">
        <v>17</v>
      </c>
    </row>
    <row r="3102" spans="65:68" x14ac:dyDescent="0.2">
      <c r="BM3102" s="95" t="s">
        <v>264</v>
      </c>
      <c r="BN3102" s="95" t="s">
        <v>264</v>
      </c>
      <c r="BO3102" s="86" t="str">
        <f t="shared" si="67"/>
        <v>HIDAYATOU HIDAYATOU</v>
      </c>
      <c r="BP3102" s="104"/>
    </row>
    <row r="3103" spans="65:68" x14ac:dyDescent="0.2">
      <c r="BM3103" s="95" t="s">
        <v>264</v>
      </c>
      <c r="BN3103" s="95" t="s">
        <v>265</v>
      </c>
      <c r="BO3103" s="86" t="str">
        <f t="shared" si="67"/>
        <v>HIDAYATOU GAYAH</v>
      </c>
      <c r="BP3103" s="108">
        <v>57</v>
      </c>
    </row>
    <row r="3104" spans="65:68" x14ac:dyDescent="0.2">
      <c r="BM3104" s="95" t="s">
        <v>264</v>
      </c>
      <c r="BN3104" s="95" t="s">
        <v>266</v>
      </c>
      <c r="BO3104" s="86" t="str">
        <f t="shared" si="67"/>
        <v>HIDAYATOU WORA</v>
      </c>
      <c r="BP3104" s="108">
        <v>76</v>
      </c>
    </row>
    <row r="3105" spans="65:68" x14ac:dyDescent="0.2">
      <c r="BM3105" s="95" t="s">
        <v>264</v>
      </c>
      <c r="BN3105" s="95" t="s">
        <v>267</v>
      </c>
      <c r="BO3105" s="86" t="str">
        <f t="shared" si="67"/>
        <v>HIDAYATOU LEBEKEREN</v>
      </c>
      <c r="BP3105" s="108">
        <v>76</v>
      </c>
    </row>
    <row r="3106" spans="65:68" x14ac:dyDescent="0.2">
      <c r="BM3106" s="95" t="s">
        <v>264</v>
      </c>
      <c r="BN3106" s="95" t="s">
        <v>131</v>
      </c>
      <c r="BO3106" s="86" t="str">
        <f t="shared" si="67"/>
        <v>HIDAYATOU TOUBA</v>
      </c>
      <c r="BP3106" s="108">
        <v>122</v>
      </c>
    </row>
    <row r="3107" spans="65:68" x14ac:dyDescent="0.2">
      <c r="BM3107" s="95" t="s">
        <v>281</v>
      </c>
      <c r="BN3107" s="95" t="s">
        <v>423</v>
      </c>
      <c r="BO3107" s="86" t="str">
        <f t="shared" si="67"/>
        <v>FELLO KOUNDOUA TOUGUE COMMUNE</v>
      </c>
      <c r="BP3107" s="108">
        <v>100</v>
      </c>
    </row>
    <row r="3108" spans="65:68" x14ac:dyDescent="0.2">
      <c r="BM3108" s="95" t="s">
        <v>281</v>
      </c>
      <c r="BN3108" s="95" t="s">
        <v>274</v>
      </c>
      <c r="BO3108" s="86" t="str">
        <f t="shared" si="67"/>
        <v>FELLO KOUNDOUA KONAH</v>
      </c>
      <c r="BP3108" s="108">
        <v>144</v>
      </c>
    </row>
    <row r="3109" spans="65:68" x14ac:dyDescent="0.2">
      <c r="BM3109" s="95" t="s">
        <v>281</v>
      </c>
      <c r="BN3109" s="95" t="s">
        <v>275</v>
      </c>
      <c r="BO3109" s="86" t="str">
        <f t="shared" si="67"/>
        <v>FELLO KOUNDOUA TANGALY</v>
      </c>
      <c r="BP3109" s="108">
        <v>140</v>
      </c>
    </row>
    <row r="3110" spans="65:68" x14ac:dyDescent="0.2">
      <c r="BM3110" s="95" t="s">
        <v>281</v>
      </c>
      <c r="BN3110" s="95" t="s">
        <v>276</v>
      </c>
      <c r="BO3110" s="86" t="str">
        <f t="shared" si="67"/>
        <v>FELLO KOUNDOUA FATAKO</v>
      </c>
      <c r="BP3110" s="108">
        <v>150</v>
      </c>
    </row>
    <row r="3111" spans="65:68" x14ac:dyDescent="0.2">
      <c r="BM3111" s="95" t="s">
        <v>281</v>
      </c>
      <c r="BN3111" s="95" t="s">
        <v>277</v>
      </c>
      <c r="BO3111" s="86" t="str">
        <f t="shared" si="67"/>
        <v>FELLO KOUNDOUA KANSAGUI</v>
      </c>
      <c r="BP3111" s="108">
        <v>160</v>
      </c>
    </row>
    <row r="3112" spans="65:68" x14ac:dyDescent="0.2">
      <c r="BM3112" s="95" t="s">
        <v>281</v>
      </c>
      <c r="BN3112" s="95" t="s">
        <v>278</v>
      </c>
      <c r="BO3112" s="86" t="str">
        <f t="shared" si="67"/>
        <v>FELLO KOUNDOUA KOLLAGUI</v>
      </c>
      <c r="BP3112" s="108">
        <v>155</v>
      </c>
    </row>
    <row r="3113" spans="65:68" x14ac:dyDescent="0.2">
      <c r="BM3113" s="95" t="s">
        <v>281</v>
      </c>
      <c r="BN3113" s="95" t="s">
        <v>279</v>
      </c>
      <c r="BO3113" s="86" t="str">
        <f t="shared" si="67"/>
        <v>FELLO KOUNDOUA KOIN</v>
      </c>
      <c r="BP3113" s="108">
        <v>140</v>
      </c>
    </row>
    <row r="3114" spans="65:68" x14ac:dyDescent="0.2">
      <c r="BM3114" s="95" t="s">
        <v>281</v>
      </c>
      <c r="BN3114" s="95" t="s">
        <v>210</v>
      </c>
      <c r="BO3114" s="86" t="str">
        <f t="shared" si="67"/>
        <v>FELLO KOUNDOUA KOLLET</v>
      </c>
      <c r="BP3114" s="108">
        <v>82</v>
      </c>
    </row>
    <row r="3115" spans="65:68" x14ac:dyDescent="0.2">
      <c r="BM3115" s="95" t="s">
        <v>281</v>
      </c>
      <c r="BN3115" s="95" t="s">
        <v>280</v>
      </c>
      <c r="BO3115" s="86" t="str">
        <f t="shared" si="67"/>
        <v>FELLO KOUNDOUA KOURATONGO</v>
      </c>
      <c r="BP3115" s="108">
        <v>58</v>
      </c>
    </row>
    <row r="3116" spans="65:68" x14ac:dyDescent="0.2">
      <c r="BM3116" s="95" t="s">
        <v>281</v>
      </c>
      <c r="BN3116" s="95" t="s">
        <v>281</v>
      </c>
      <c r="BO3116" s="86" t="str">
        <f t="shared" si="67"/>
        <v>FELLO KOUNDOUA FELLO KOUNDOUA</v>
      </c>
      <c r="BP3116" s="104"/>
    </row>
    <row r="3117" spans="65:68" x14ac:dyDescent="0.2">
      <c r="BM3117" s="95" t="s">
        <v>280</v>
      </c>
      <c r="BN3117" s="95" t="s">
        <v>423</v>
      </c>
      <c r="BO3117" s="86" t="str">
        <f t="shared" si="67"/>
        <v>KOURATONGO TOUGUE COMMUNE</v>
      </c>
      <c r="BP3117" s="108">
        <v>42</v>
      </c>
    </row>
    <row r="3118" spans="65:68" x14ac:dyDescent="0.2">
      <c r="BM3118" s="95" t="s">
        <v>280</v>
      </c>
      <c r="BN3118" s="95" t="s">
        <v>274</v>
      </c>
      <c r="BO3118" s="86" t="str">
        <f t="shared" si="67"/>
        <v>KOURATONGO KONAH</v>
      </c>
      <c r="BP3118" s="108">
        <v>86</v>
      </c>
    </row>
    <row r="3119" spans="65:68" x14ac:dyDescent="0.2">
      <c r="BM3119" s="95" t="s">
        <v>280</v>
      </c>
      <c r="BN3119" s="95" t="s">
        <v>275</v>
      </c>
      <c r="BO3119" s="86" t="str">
        <f t="shared" si="67"/>
        <v>KOURATONGO TANGALY</v>
      </c>
      <c r="BP3119" s="108">
        <v>82</v>
      </c>
    </row>
    <row r="3120" spans="65:68" x14ac:dyDescent="0.2">
      <c r="BM3120" s="95" t="s">
        <v>280</v>
      </c>
      <c r="BN3120" s="95" t="s">
        <v>276</v>
      </c>
      <c r="BO3120" s="86" t="str">
        <f t="shared" si="67"/>
        <v>KOURATONGO FATAKO</v>
      </c>
      <c r="BP3120" s="108">
        <v>92</v>
      </c>
    </row>
    <row r="3121" spans="65:68" x14ac:dyDescent="0.2">
      <c r="BM3121" s="95" t="s">
        <v>280</v>
      </c>
      <c r="BN3121" s="95" t="s">
        <v>277</v>
      </c>
      <c r="BO3121" s="86" t="str">
        <f t="shared" si="67"/>
        <v>KOURATONGO KANSAGUI</v>
      </c>
      <c r="BP3121" s="108">
        <v>102</v>
      </c>
    </row>
    <row r="3122" spans="65:68" x14ac:dyDescent="0.2">
      <c r="BM3122" s="95" t="s">
        <v>280</v>
      </c>
      <c r="BN3122" s="95" t="s">
        <v>278</v>
      </c>
      <c r="BO3122" s="86" t="str">
        <f t="shared" si="67"/>
        <v>KOURATONGO KOLLAGUI</v>
      </c>
      <c r="BP3122" s="108">
        <v>97</v>
      </c>
    </row>
    <row r="3123" spans="65:68" x14ac:dyDescent="0.2">
      <c r="BM3123" s="95" t="s">
        <v>280</v>
      </c>
      <c r="BN3123" s="95" t="s">
        <v>279</v>
      </c>
      <c r="BO3123" s="86" t="str">
        <f t="shared" si="67"/>
        <v>KOURATONGO KOIN</v>
      </c>
      <c r="BP3123" s="108">
        <v>82</v>
      </c>
    </row>
    <row r="3124" spans="65:68" x14ac:dyDescent="0.2">
      <c r="BM3124" s="95" t="s">
        <v>280</v>
      </c>
      <c r="BN3124" s="95" t="s">
        <v>210</v>
      </c>
      <c r="BO3124" s="86" t="str">
        <f t="shared" si="67"/>
        <v>KOURATONGO KOLLET</v>
      </c>
      <c r="BP3124" s="108">
        <v>24</v>
      </c>
    </row>
    <row r="3125" spans="65:68" x14ac:dyDescent="0.2">
      <c r="BM3125" s="95" t="s">
        <v>280</v>
      </c>
      <c r="BN3125" s="95" t="s">
        <v>280</v>
      </c>
      <c r="BO3125" s="86" t="str">
        <f t="shared" si="67"/>
        <v>KOURATONGO KOURATONGO</v>
      </c>
      <c r="BP3125" s="104"/>
    </row>
    <row r="3126" spans="65:68" x14ac:dyDescent="0.2">
      <c r="BM3126" s="95" t="s">
        <v>280</v>
      </c>
      <c r="BN3126" s="95" t="s">
        <v>281</v>
      </c>
      <c r="BO3126" s="86" t="str">
        <f t="shared" si="67"/>
        <v>KOURATONGO FELLO KOUNDOUA</v>
      </c>
      <c r="BP3126" s="108">
        <v>58</v>
      </c>
    </row>
    <row r="3127" spans="65:68" x14ac:dyDescent="0.2">
      <c r="BM3127" s="95" t="s">
        <v>210</v>
      </c>
      <c r="BN3127" s="95" t="s">
        <v>423</v>
      </c>
      <c r="BO3127" s="86" t="str">
        <f t="shared" si="67"/>
        <v>KOLLET TOUGUE COMMUNE</v>
      </c>
      <c r="BP3127" s="108">
        <v>18</v>
      </c>
    </row>
    <row r="3128" spans="65:68" x14ac:dyDescent="0.2">
      <c r="BM3128" s="95" t="s">
        <v>210</v>
      </c>
      <c r="BN3128" s="95" t="s">
        <v>274</v>
      </c>
      <c r="BO3128" s="86" t="str">
        <f t="shared" si="67"/>
        <v>KOLLET KONAH</v>
      </c>
      <c r="BP3128" s="108">
        <v>62</v>
      </c>
    </row>
    <row r="3129" spans="65:68" x14ac:dyDescent="0.2">
      <c r="BM3129" s="95" t="s">
        <v>210</v>
      </c>
      <c r="BN3129" s="95" t="s">
        <v>275</v>
      </c>
      <c r="BO3129" s="86" t="str">
        <f t="shared" si="67"/>
        <v>KOLLET TANGALY</v>
      </c>
      <c r="BP3129" s="108">
        <v>58</v>
      </c>
    </row>
    <row r="3130" spans="65:68" x14ac:dyDescent="0.2">
      <c r="BM3130" s="95" t="s">
        <v>210</v>
      </c>
      <c r="BN3130" s="95" t="s">
        <v>276</v>
      </c>
      <c r="BO3130" s="86" t="str">
        <f t="shared" si="67"/>
        <v>KOLLET FATAKO</v>
      </c>
      <c r="BP3130" s="108">
        <v>68</v>
      </c>
    </row>
    <row r="3131" spans="65:68" x14ac:dyDescent="0.2">
      <c r="BM3131" s="95" t="s">
        <v>210</v>
      </c>
      <c r="BN3131" s="95" t="s">
        <v>277</v>
      </c>
      <c r="BO3131" s="86" t="str">
        <f t="shared" si="67"/>
        <v>KOLLET KANSAGUI</v>
      </c>
      <c r="BP3131" s="108">
        <v>78</v>
      </c>
    </row>
    <row r="3132" spans="65:68" x14ac:dyDescent="0.2">
      <c r="BM3132" s="95" t="s">
        <v>210</v>
      </c>
      <c r="BN3132" s="95" t="s">
        <v>278</v>
      </c>
      <c r="BO3132" s="86" t="str">
        <f t="shared" si="67"/>
        <v>KOLLET KOLLAGUI</v>
      </c>
      <c r="BP3132" s="108">
        <v>73</v>
      </c>
    </row>
    <row r="3133" spans="65:68" x14ac:dyDescent="0.2">
      <c r="BM3133" s="95" t="s">
        <v>210</v>
      </c>
      <c r="BN3133" s="95" t="s">
        <v>279</v>
      </c>
      <c r="BO3133" s="86" t="str">
        <f t="shared" si="67"/>
        <v>KOLLET KOIN</v>
      </c>
      <c r="BP3133" s="108">
        <v>58</v>
      </c>
    </row>
    <row r="3134" spans="65:68" x14ac:dyDescent="0.2">
      <c r="BM3134" s="95" t="s">
        <v>210</v>
      </c>
      <c r="BN3134" s="95" t="s">
        <v>210</v>
      </c>
      <c r="BO3134" s="86" t="str">
        <f t="shared" si="67"/>
        <v>KOLLET KOLLET</v>
      </c>
      <c r="BP3134" s="104"/>
    </row>
    <row r="3135" spans="65:68" x14ac:dyDescent="0.2">
      <c r="BM3135" s="95" t="s">
        <v>210</v>
      </c>
      <c r="BN3135" s="95" t="s">
        <v>280</v>
      </c>
      <c r="BO3135" s="86" t="str">
        <f t="shared" si="67"/>
        <v>KOLLET KOURATONGO</v>
      </c>
      <c r="BP3135" s="108">
        <v>24</v>
      </c>
    </row>
    <row r="3136" spans="65:68" x14ac:dyDescent="0.2">
      <c r="BM3136" s="95" t="s">
        <v>210</v>
      </c>
      <c r="BN3136" s="95" t="s">
        <v>281</v>
      </c>
      <c r="BO3136" s="86" t="str">
        <f t="shared" si="67"/>
        <v>KOLLET FELLO KOUNDOUA</v>
      </c>
      <c r="BP3136" s="108">
        <v>82</v>
      </c>
    </row>
    <row r="3137" spans="65:68" x14ac:dyDescent="0.2">
      <c r="BM3137" s="95" t="s">
        <v>279</v>
      </c>
      <c r="BN3137" s="95" t="s">
        <v>423</v>
      </c>
      <c r="BO3137" s="86" t="str">
        <f t="shared" si="67"/>
        <v>KOIN TOUGUE COMMUNE</v>
      </c>
      <c r="BP3137" s="108">
        <v>40</v>
      </c>
    </row>
    <row r="3138" spans="65:68" x14ac:dyDescent="0.2">
      <c r="BM3138" s="95" t="s">
        <v>279</v>
      </c>
      <c r="BN3138" s="95" t="s">
        <v>274</v>
      </c>
      <c r="BO3138" s="86" t="str">
        <f t="shared" ref="BO3138:BO3201" si="68">CONCATENATE(BM3138," ",BN3138)</f>
        <v>KOIN KONAH</v>
      </c>
      <c r="BP3138" s="108">
        <v>48</v>
      </c>
    </row>
    <row r="3139" spans="65:68" x14ac:dyDescent="0.2">
      <c r="BM3139" s="95" t="s">
        <v>279</v>
      </c>
      <c r="BN3139" s="95" t="s">
        <v>275</v>
      </c>
      <c r="BO3139" s="86" t="str">
        <f t="shared" si="68"/>
        <v>KOIN TANGALY</v>
      </c>
      <c r="BP3139" s="108">
        <v>30</v>
      </c>
    </row>
    <row r="3140" spans="65:68" x14ac:dyDescent="0.2">
      <c r="BM3140" s="95" t="s">
        <v>279</v>
      </c>
      <c r="BN3140" s="95" t="s">
        <v>276</v>
      </c>
      <c r="BO3140" s="86" t="str">
        <f t="shared" si="68"/>
        <v>KOIN FATAKO</v>
      </c>
      <c r="BP3140" s="108">
        <v>10</v>
      </c>
    </row>
    <row r="3141" spans="65:68" x14ac:dyDescent="0.2">
      <c r="BM3141" s="95" t="s">
        <v>279</v>
      </c>
      <c r="BN3141" s="95" t="s">
        <v>277</v>
      </c>
      <c r="BO3141" s="86" t="str">
        <f t="shared" si="68"/>
        <v>KOIN KANSAGUI</v>
      </c>
      <c r="BP3141" s="108">
        <v>16</v>
      </c>
    </row>
    <row r="3142" spans="65:68" x14ac:dyDescent="0.2">
      <c r="BM3142" s="95" t="s">
        <v>279</v>
      </c>
      <c r="BN3142" s="95" t="s">
        <v>278</v>
      </c>
      <c r="BO3142" s="86" t="str">
        <f t="shared" si="68"/>
        <v>KOIN KOLLAGUI</v>
      </c>
      <c r="BP3142" s="108">
        <v>10</v>
      </c>
    </row>
    <row r="3143" spans="65:68" x14ac:dyDescent="0.2">
      <c r="BM3143" s="95" t="s">
        <v>279</v>
      </c>
      <c r="BN3143" s="95" t="s">
        <v>279</v>
      </c>
      <c r="BO3143" s="86" t="str">
        <f t="shared" si="68"/>
        <v>KOIN KOIN</v>
      </c>
      <c r="BP3143" s="104"/>
    </row>
    <row r="3144" spans="65:68" x14ac:dyDescent="0.2">
      <c r="BM3144" s="95" t="s">
        <v>279</v>
      </c>
      <c r="BN3144" s="95" t="s">
        <v>210</v>
      </c>
      <c r="BO3144" s="86" t="str">
        <f t="shared" si="68"/>
        <v>KOIN KOLLET</v>
      </c>
      <c r="BP3144" s="108">
        <v>58</v>
      </c>
    </row>
    <row r="3145" spans="65:68" x14ac:dyDescent="0.2">
      <c r="BM3145" s="95" t="s">
        <v>279</v>
      </c>
      <c r="BN3145" s="95" t="s">
        <v>280</v>
      </c>
      <c r="BO3145" s="86" t="str">
        <f t="shared" si="68"/>
        <v>KOIN KOURATONGO</v>
      </c>
      <c r="BP3145" s="108">
        <v>82</v>
      </c>
    </row>
    <row r="3146" spans="65:68" x14ac:dyDescent="0.2">
      <c r="BM3146" s="95" t="s">
        <v>279</v>
      </c>
      <c r="BN3146" s="95" t="s">
        <v>281</v>
      </c>
      <c r="BO3146" s="86" t="str">
        <f t="shared" si="68"/>
        <v>KOIN FELLO KOUNDOUA</v>
      </c>
      <c r="BP3146" s="108">
        <v>140</v>
      </c>
    </row>
    <row r="3147" spans="65:68" x14ac:dyDescent="0.2">
      <c r="BM3147" s="95" t="s">
        <v>263</v>
      </c>
      <c r="BN3147" s="95" t="s">
        <v>421</v>
      </c>
      <c r="BO3147" s="86" t="str">
        <f t="shared" si="68"/>
        <v>FOUGOU MALI COMMUNE</v>
      </c>
      <c r="BP3147" s="108">
        <v>26</v>
      </c>
    </row>
    <row r="3148" spans="65:68" x14ac:dyDescent="0.2">
      <c r="BM3148" s="95" t="s">
        <v>263</v>
      </c>
      <c r="BN3148" s="95" t="s">
        <v>257</v>
      </c>
      <c r="BO3148" s="86" t="str">
        <f t="shared" si="68"/>
        <v>FOUGOU YEMBERING</v>
      </c>
      <c r="BP3148" s="108">
        <v>15</v>
      </c>
    </row>
    <row r="3149" spans="65:68" x14ac:dyDescent="0.2">
      <c r="BM3149" s="95" t="s">
        <v>263</v>
      </c>
      <c r="BN3149" s="95" t="s">
        <v>258</v>
      </c>
      <c r="BO3149" s="86" t="str">
        <f t="shared" si="68"/>
        <v>FOUGOU SIGON</v>
      </c>
      <c r="BP3149" s="108">
        <v>26</v>
      </c>
    </row>
    <row r="3150" spans="65:68" x14ac:dyDescent="0.2">
      <c r="BM3150" s="95" t="s">
        <v>263</v>
      </c>
      <c r="BN3150" s="95" t="s">
        <v>259</v>
      </c>
      <c r="BO3150" s="86" t="str">
        <f t="shared" si="68"/>
        <v>FOUGOU TELIRE</v>
      </c>
      <c r="BP3150" s="108">
        <v>44</v>
      </c>
    </row>
    <row r="3151" spans="65:68" x14ac:dyDescent="0.2">
      <c r="BM3151" s="95" t="s">
        <v>263</v>
      </c>
      <c r="BN3151" s="95" t="s">
        <v>260</v>
      </c>
      <c r="BO3151" s="86" t="str">
        <f t="shared" si="68"/>
        <v>FOUGOU SALAMBANDE</v>
      </c>
      <c r="BP3151" s="108">
        <v>79</v>
      </c>
    </row>
    <row r="3152" spans="65:68" x14ac:dyDescent="0.2">
      <c r="BM3152" s="95" t="s">
        <v>263</v>
      </c>
      <c r="BN3152" s="95" t="s">
        <v>261</v>
      </c>
      <c r="BO3152" s="86" t="str">
        <f t="shared" si="68"/>
        <v>FOUGOU BALAKI</v>
      </c>
      <c r="BP3152" s="108">
        <v>124</v>
      </c>
    </row>
    <row r="3153" spans="65:68" x14ac:dyDescent="0.2">
      <c r="BM3153" s="95" t="s">
        <v>263</v>
      </c>
      <c r="BN3153" s="95" t="s">
        <v>262</v>
      </c>
      <c r="BO3153" s="86" t="str">
        <f t="shared" si="68"/>
        <v>FOUGOU DOUGOUNTOUNI</v>
      </c>
      <c r="BP3153" s="108">
        <v>60</v>
      </c>
    </row>
    <row r="3154" spans="65:68" x14ac:dyDescent="0.2">
      <c r="BM3154" s="95" t="s">
        <v>263</v>
      </c>
      <c r="BN3154" s="95" t="s">
        <v>263</v>
      </c>
      <c r="BO3154" s="86" t="str">
        <f t="shared" si="68"/>
        <v>FOUGOU FOUGOU</v>
      </c>
      <c r="BP3154" s="104"/>
    </row>
    <row r="3155" spans="65:68" x14ac:dyDescent="0.2">
      <c r="BM3155" s="95" t="s">
        <v>263</v>
      </c>
      <c r="BN3155" s="95" t="s">
        <v>264</v>
      </c>
      <c r="BO3155" s="86" t="str">
        <f t="shared" si="68"/>
        <v>FOUGOU HIDAYATOU</v>
      </c>
      <c r="BP3155" s="108">
        <v>17</v>
      </c>
    </row>
    <row r="3156" spans="65:68" x14ac:dyDescent="0.2">
      <c r="BM3156" s="95" t="s">
        <v>263</v>
      </c>
      <c r="BN3156" s="95" t="s">
        <v>265</v>
      </c>
      <c r="BO3156" s="86" t="str">
        <f t="shared" si="68"/>
        <v>FOUGOU GAYAH</v>
      </c>
      <c r="BP3156" s="108">
        <v>52</v>
      </c>
    </row>
    <row r="3157" spans="65:68" x14ac:dyDescent="0.2">
      <c r="BM3157" s="95" t="s">
        <v>263</v>
      </c>
      <c r="BN3157" s="95" t="s">
        <v>266</v>
      </c>
      <c r="BO3157" s="86" t="str">
        <f t="shared" si="68"/>
        <v>FOUGOU WORA</v>
      </c>
      <c r="BP3157" s="108">
        <v>71</v>
      </c>
    </row>
    <row r="3158" spans="65:68" x14ac:dyDescent="0.2">
      <c r="BM3158" s="95" t="s">
        <v>263</v>
      </c>
      <c r="BN3158" s="95" t="s">
        <v>267</v>
      </c>
      <c r="BO3158" s="86" t="str">
        <f t="shared" si="68"/>
        <v>FOUGOU LEBEKEREN</v>
      </c>
      <c r="BP3158" s="108">
        <v>71</v>
      </c>
    </row>
    <row r="3159" spans="65:68" x14ac:dyDescent="0.2">
      <c r="BM3159" s="95" t="s">
        <v>263</v>
      </c>
      <c r="BN3159" s="95" t="s">
        <v>131</v>
      </c>
      <c r="BO3159" s="86" t="str">
        <f t="shared" si="68"/>
        <v>FOUGOU TOUBA</v>
      </c>
      <c r="BP3159" s="108">
        <v>117</v>
      </c>
    </row>
    <row r="3160" spans="65:68" x14ac:dyDescent="0.2">
      <c r="BM3160" s="95" t="s">
        <v>252</v>
      </c>
      <c r="BN3160" s="95" t="s">
        <v>420</v>
      </c>
      <c r="BO3160" s="86" t="str">
        <f t="shared" si="68"/>
        <v>T. BORY LELOUMA COMMUNE</v>
      </c>
      <c r="BP3160" s="108">
        <v>66</v>
      </c>
    </row>
    <row r="3161" spans="65:68" x14ac:dyDescent="0.2">
      <c r="BM3161" s="95" t="s">
        <v>252</v>
      </c>
      <c r="BN3161" s="95" t="s">
        <v>246</v>
      </c>
      <c r="BO3161" s="86" t="str">
        <f t="shared" si="68"/>
        <v>T. BORY BALAYA</v>
      </c>
      <c r="BP3161" s="108">
        <v>74</v>
      </c>
    </row>
    <row r="3162" spans="65:68" x14ac:dyDescent="0.2">
      <c r="BM3162" s="95" t="s">
        <v>252</v>
      </c>
      <c r="BN3162" s="95" t="s">
        <v>247</v>
      </c>
      <c r="BO3162" s="86" t="str">
        <f t="shared" si="68"/>
        <v>T. BORY SAGALE</v>
      </c>
      <c r="BP3162" s="108">
        <v>91</v>
      </c>
    </row>
    <row r="3163" spans="65:68" x14ac:dyDescent="0.2">
      <c r="BM3163" s="95" t="s">
        <v>252</v>
      </c>
      <c r="BN3163" s="95" t="s">
        <v>248</v>
      </c>
      <c r="BO3163" s="86" t="str">
        <f t="shared" si="68"/>
        <v>T. BORY HERICO</v>
      </c>
      <c r="BP3163" s="108">
        <v>116</v>
      </c>
    </row>
    <row r="3164" spans="65:68" x14ac:dyDescent="0.2">
      <c r="BM3164" s="95" t="s">
        <v>252</v>
      </c>
      <c r="BN3164" s="95" t="s">
        <v>249</v>
      </c>
      <c r="BO3164" s="86" t="str">
        <f t="shared" si="68"/>
        <v>T. BORY KORBE</v>
      </c>
      <c r="BP3164" s="108">
        <v>54</v>
      </c>
    </row>
    <row r="3165" spans="65:68" x14ac:dyDescent="0.2">
      <c r="BM3165" s="95" t="s">
        <v>252</v>
      </c>
      <c r="BN3165" s="95" t="s">
        <v>250</v>
      </c>
      <c r="BO3165" s="86" t="str">
        <f t="shared" si="68"/>
        <v>T. BORY DIOUNTOU</v>
      </c>
      <c r="BP3165" s="108">
        <v>39</v>
      </c>
    </row>
    <row r="3166" spans="65:68" x14ac:dyDescent="0.2">
      <c r="BM3166" s="95" t="s">
        <v>252</v>
      </c>
      <c r="BN3166" s="95" t="s">
        <v>251</v>
      </c>
      <c r="BO3166" s="86" t="str">
        <f t="shared" si="68"/>
        <v>T. BORY LAFOU</v>
      </c>
      <c r="BP3166" s="108">
        <v>12</v>
      </c>
    </row>
    <row r="3167" spans="65:68" x14ac:dyDescent="0.2">
      <c r="BM3167" s="95" t="s">
        <v>252</v>
      </c>
      <c r="BN3167" s="95" t="s">
        <v>252</v>
      </c>
      <c r="BO3167" s="86" t="str">
        <f t="shared" si="68"/>
        <v>T. BORY T. BORY</v>
      </c>
      <c r="BP3167" s="104"/>
    </row>
    <row r="3168" spans="65:68" x14ac:dyDescent="0.2">
      <c r="BM3168" s="95" t="s">
        <v>252</v>
      </c>
      <c r="BN3168" s="95" t="s">
        <v>253</v>
      </c>
      <c r="BO3168" s="86" t="str">
        <f t="shared" si="68"/>
        <v>T. BORY MANDA</v>
      </c>
      <c r="BP3168" s="108">
        <v>6</v>
      </c>
    </row>
    <row r="3169" spans="65:68" x14ac:dyDescent="0.2">
      <c r="BM3169" s="95" t="s">
        <v>252</v>
      </c>
      <c r="BN3169" s="95" t="s">
        <v>254</v>
      </c>
      <c r="BO3169" s="86" t="str">
        <f t="shared" si="68"/>
        <v>T. BORY LINSAN</v>
      </c>
      <c r="BP3169" s="108">
        <v>56</v>
      </c>
    </row>
    <row r="3170" spans="65:68" x14ac:dyDescent="0.2">
      <c r="BM3170" s="95" t="s">
        <v>252</v>
      </c>
      <c r="BN3170" s="95" t="s">
        <v>255</v>
      </c>
      <c r="BO3170" s="86" t="str">
        <f t="shared" si="68"/>
        <v>T. BORY PARAWOL</v>
      </c>
      <c r="BP3170" s="108">
        <v>78</v>
      </c>
    </row>
    <row r="3171" spans="65:68" x14ac:dyDescent="0.2">
      <c r="BM3171" s="95" t="s">
        <v>251</v>
      </c>
      <c r="BN3171" s="95" t="s">
        <v>420</v>
      </c>
      <c r="BO3171" s="86" t="str">
        <f t="shared" si="68"/>
        <v>LAFOU LELOUMA COMMUNE</v>
      </c>
      <c r="BP3171" s="108">
        <v>54</v>
      </c>
    </row>
    <row r="3172" spans="65:68" x14ac:dyDescent="0.2">
      <c r="BM3172" s="95" t="s">
        <v>251</v>
      </c>
      <c r="BN3172" s="95" t="s">
        <v>246</v>
      </c>
      <c r="BO3172" s="86" t="str">
        <f t="shared" si="68"/>
        <v>LAFOU BALAYA</v>
      </c>
      <c r="BP3172" s="108">
        <v>62</v>
      </c>
    </row>
    <row r="3173" spans="65:68" x14ac:dyDescent="0.2">
      <c r="BM3173" s="95" t="s">
        <v>251</v>
      </c>
      <c r="BN3173" s="95" t="s">
        <v>247</v>
      </c>
      <c r="BO3173" s="86" t="str">
        <f t="shared" si="68"/>
        <v>LAFOU SAGALE</v>
      </c>
      <c r="BP3173" s="108">
        <v>79</v>
      </c>
    </row>
    <row r="3174" spans="65:68" x14ac:dyDescent="0.2">
      <c r="BM3174" s="95" t="s">
        <v>251</v>
      </c>
      <c r="BN3174" s="95" t="s">
        <v>248</v>
      </c>
      <c r="BO3174" s="86" t="str">
        <f t="shared" si="68"/>
        <v>LAFOU HERICO</v>
      </c>
      <c r="BP3174" s="108">
        <v>104</v>
      </c>
    </row>
    <row r="3175" spans="65:68" x14ac:dyDescent="0.2">
      <c r="BM3175" s="95" t="s">
        <v>251</v>
      </c>
      <c r="BN3175" s="95" t="s">
        <v>249</v>
      </c>
      <c r="BO3175" s="86" t="str">
        <f t="shared" si="68"/>
        <v>LAFOU KORBE</v>
      </c>
      <c r="BP3175" s="108">
        <v>42</v>
      </c>
    </row>
    <row r="3176" spans="65:68" x14ac:dyDescent="0.2">
      <c r="BM3176" s="95" t="s">
        <v>251</v>
      </c>
      <c r="BN3176" s="95" t="s">
        <v>250</v>
      </c>
      <c r="BO3176" s="86" t="str">
        <f t="shared" si="68"/>
        <v>LAFOU DIOUNTOU</v>
      </c>
      <c r="BP3176" s="108">
        <v>27</v>
      </c>
    </row>
    <row r="3177" spans="65:68" x14ac:dyDescent="0.2">
      <c r="BM3177" s="95" t="s">
        <v>251</v>
      </c>
      <c r="BN3177" s="95" t="s">
        <v>251</v>
      </c>
      <c r="BO3177" s="86" t="str">
        <f t="shared" si="68"/>
        <v>LAFOU LAFOU</v>
      </c>
      <c r="BP3177" s="104"/>
    </row>
    <row r="3178" spans="65:68" x14ac:dyDescent="0.2">
      <c r="BM3178" s="95" t="s">
        <v>251</v>
      </c>
      <c r="BN3178" s="95" t="s">
        <v>252</v>
      </c>
      <c r="BO3178" s="86" t="str">
        <f t="shared" si="68"/>
        <v>LAFOU T. BORY</v>
      </c>
      <c r="BP3178" s="108">
        <v>12</v>
      </c>
    </row>
    <row r="3179" spans="65:68" x14ac:dyDescent="0.2">
      <c r="BM3179" s="95" t="s">
        <v>251</v>
      </c>
      <c r="BN3179" s="95" t="s">
        <v>253</v>
      </c>
      <c r="BO3179" s="86" t="str">
        <f t="shared" si="68"/>
        <v>LAFOU MANDA</v>
      </c>
      <c r="BP3179" s="108">
        <v>18</v>
      </c>
    </row>
    <row r="3180" spans="65:68" x14ac:dyDescent="0.2">
      <c r="BM3180" s="95" t="s">
        <v>251</v>
      </c>
      <c r="BN3180" s="95" t="s">
        <v>254</v>
      </c>
      <c r="BO3180" s="86" t="str">
        <f t="shared" si="68"/>
        <v>LAFOU LINSAN</v>
      </c>
      <c r="BP3180" s="108">
        <v>68</v>
      </c>
    </row>
    <row r="3181" spans="65:68" x14ac:dyDescent="0.2">
      <c r="BM3181" s="95" t="s">
        <v>251</v>
      </c>
      <c r="BN3181" s="95" t="s">
        <v>255</v>
      </c>
      <c r="BO3181" s="86" t="str">
        <f t="shared" si="68"/>
        <v>LAFOU PARAWOL</v>
      </c>
      <c r="BP3181" s="108">
        <v>66</v>
      </c>
    </row>
    <row r="3182" spans="65:68" x14ac:dyDescent="0.2">
      <c r="BM3182" s="95" t="s">
        <v>262</v>
      </c>
      <c r="BN3182" s="95" t="s">
        <v>421</v>
      </c>
      <c r="BO3182" s="86" t="str">
        <f t="shared" si="68"/>
        <v>DOUGOUNTOUNI MALI COMMUNE</v>
      </c>
      <c r="BP3182" s="108">
        <v>85</v>
      </c>
    </row>
    <row r="3183" spans="65:68" x14ac:dyDescent="0.2">
      <c r="BM3183" s="95" t="s">
        <v>262</v>
      </c>
      <c r="BN3183" s="95" t="s">
        <v>257</v>
      </c>
      <c r="BO3183" s="86" t="str">
        <f t="shared" si="68"/>
        <v>DOUGOUNTOUNI YEMBERING</v>
      </c>
      <c r="BP3183" s="108">
        <v>45</v>
      </c>
    </row>
    <row r="3184" spans="65:68" x14ac:dyDescent="0.2">
      <c r="BM3184" s="95" t="s">
        <v>262</v>
      </c>
      <c r="BN3184" s="95" t="s">
        <v>258</v>
      </c>
      <c r="BO3184" s="86" t="str">
        <f t="shared" si="68"/>
        <v>DOUGOUNTOUNI SIGON</v>
      </c>
      <c r="BP3184" s="108">
        <v>80</v>
      </c>
    </row>
    <row r="3185" spans="65:68" x14ac:dyDescent="0.2">
      <c r="BM3185" s="95" t="s">
        <v>262</v>
      </c>
      <c r="BN3185" s="95" t="s">
        <v>259</v>
      </c>
      <c r="BO3185" s="86" t="str">
        <f t="shared" si="68"/>
        <v>DOUGOUNTOUNI TELIRE</v>
      </c>
      <c r="BP3185" s="108">
        <v>98</v>
      </c>
    </row>
    <row r="3186" spans="65:68" x14ac:dyDescent="0.2">
      <c r="BM3186" s="95" t="s">
        <v>262</v>
      </c>
      <c r="BN3186" s="95" t="s">
        <v>260</v>
      </c>
      <c r="BO3186" s="86" t="str">
        <f t="shared" si="68"/>
        <v>DOUGOUNTOUNI SALAMBANDE</v>
      </c>
      <c r="BP3186" s="108">
        <v>133</v>
      </c>
    </row>
    <row r="3187" spans="65:68" x14ac:dyDescent="0.2">
      <c r="BM3187" s="95" t="s">
        <v>262</v>
      </c>
      <c r="BN3187" s="95" t="s">
        <v>261</v>
      </c>
      <c r="BO3187" s="86" t="str">
        <f t="shared" si="68"/>
        <v>DOUGOUNTOUNI BALAKI</v>
      </c>
      <c r="BP3187" s="108">
        <v>178</v>
      </c>
    </row>
    <row r="3188" spans="65:68" x14ac:dyDescent="0.2">
      <c r="BM3188" s="95" t="s">
        <v>262</v>
      </c>
      <c r="BN3188" s="95" t="s">
        <v>262</v>
      </c>
      <c r="BO3188" s="86" t="str">
        <f t="shared" si="68"/>
        <v>DOUGOUNTOUNI DOUGOUNTOUNI</v>
      </c>
      <c r="BP3188" s="104"/>
    </row>
    <row r="3189" spans="65:68" x14ac:dyDescent="0.2">
      <c r="BM3189" s="95" t="s">
        <v>262</v>
      </c>
      <c r="BN3189" s="95" t="s">
        <v>263</v>
      </c>
      <c r="BO3189" s="86" t="str">
        <f t="shared" si="68"/>
        <v>DOUGOUNTOUNI FOUGOU</v>
      </c>
      <c r="BP3189" s="108">
        <v>60</v>
      </c>
    </row>
    <row r="3190" spans="65:68" x14ac:dyDescent="0.2">
      <c r="BM3190" s="95" t="s">
        <v>262</v>
      </c>
      <c r="BN3190" s="95" t="s">
        <v>264</v>
      </c>
      <c r="BO3190" s="86" t="str">
        <f t="shared" si="68"/>
        <v>DOUGOUNTOUNI HIDAYATOU</v>
      </c>
      <c r="BP3190" s="108">
        <v>77</v>
      </c>
    </row>
    <row r="3191" spans="65:68" x14ac:dyDescent="0.2">
      <c r="BM3191" s="95" t="s">
        <v>262</v>
      </c>
      <c r="BN3191" s="95" t="s">
        <v>265</v>
      </c>
      <c r="BO3191" s="86" t="str">
        <f t="shared" si="68"/>
        <v>DOUGOUNTOUNI GAYAH</v>
      </c>
      <c r="BP3191" s="108">
        <v>111</v>
      </c>
    </row>
    <row r="3192" spans="65:68" x14ac:dyDescent="0.2">
      <c r="BM3192" s="95" t="s">
        <v>262</v>
      </c>
      <c r="BN3192" s="95" t="s">
        <v>266</v>
      </c>
      <c r="BO3192" s="86" t="str">
        <f t="shared" si="68"/>
        <v>DOUGOUNTOUNI WORA</v>
      </c>
      <c r="BP3192" s="108">
        <v>130</v>
      </c>
    </row>
    <row r="3193" spans="65:68" x14ac:dyDescent="0.2">
      <c r="BM3193" s="95" t="s">
        <v>262</v>
      </c>
      <c r="BN3193" s="95" t="s">
        <v>267</v>
      </c>
      <c r="BO3193" s="86" t="str">
        <f t="shared" si="68"/>
        <v>DOUGOUNTOUNI LEBEKEREN</v>
      </c>
      <c r="BP3193" s="108">
        <v>130</v>
      </c>
    </row>
    <row r="3194" spans="65:68" x14ac:dyDescent="0.2">
      <c r="BM3194" s="95" t="s">
        <v>262</v>
      </c>
      <c r="BN3194" s="95" t="s">
        <v>131</v>
      </c>
      <c r="BO3194" s="86" t="str">
        <f t="shared" si="68"/>
        <v>DOUGOUNTOUNI TOUBA</v>
      </c>
      <c r="BP3194" s="108">
        <v>176</v>
      </c>
    </row>
    <row r="3195" spans="65:68" x14ac:dyDescent="0.2">
      <c r="BM3195" s="95" t="s">
        <v>239</v>
      </c>
      <c r="BN3195" s="95" t="s">
        <v>419</v>
      </c>
      <c r="BO3195" s="86" t="str">
        <f t="shared" si="68"/>
        <v>KALAN LABE COMMUNE</v>
      </c>
      <c r="BP3195" s="108">
        <v>17</v>
      </c>
    </row>
    <row r="3196" spans="65:68" x14ac:dyDescent="0.2">
      <c r="BM3196" s="95" t="s">
        <v>239</v>
      </c>
      <c r="BN3196" s="95" t="s">
        <v>233</v>
      </c>
      <c r="BO3196" s="86" t="str">
        <f t="shared" si="68"/>
        <v>KALAN DALEIN</v>
      </c>
      <c r="BP3196" s="108">
        <v>47</v>
      </c>
    </row>
    <row r="3197" spans="65:68" x14ac:dyDescent="0.2">
      <c r="BM3197" s="95" t="s">
        <v>239</v>
      </c>
      <c r="BN3197" s="95" t="s">
        <v>234</v>
      </c>
      <c r="BO3197" s="86" t="str">
        <f t="shared" si="68"/>
        <v>KALAN DARALABE</v>
      </c>
      <c r="BP3197" s="108">
        <v>36</v>
      </c>
    </row>
    <row r="3198" spans="65:68" x14ac:dyDescent="0.2">
      <c r="BM3198" s="95" t="s">
        <v>239</v>
      </c>
      <c r="BN3198" s="95" t="s">
        <v>235</v>
      </c>
      <c r="BO3198" s="86" t="str">
        <f t="shared" si="68"/>
        <v>KALAN DIARI</v>
      </c>
      <c r="BP3198" s="108">
        <v>50</v>
      </c>
    </row>
    <row r="3199" spans="65:68" x14ac:dyDescent="0.2">
      <c r="BM3199" s="95" t="s">
        <v>239</v>
      </c>
      <c r="BN3199" s="95" t="s">
        <v>236</v>
      </c>
      <c r="BO3199" s="86" t="str">
        <f t="shared" si="68"/>
        <v>KALAN DIONFO</v>
      </c>
      <c r="BP3199" s="108">
        <v>17</v>
      </c>
    </row>
    <row r="3200" spans="65:68" x14ac:dyDescent="0.2">
      <c r="BM3200" s="95" t="s">
        <v>239</v>
      </c>
      <c r="BN3200" s="95" t="s">
        <v>237</v>
      </c>
      <c r="BO3200" s="86" t="str">
        <f t="shared" si="68"/>
        <v>KALAN GARAMBE</v>
      </c>
      <c r="BP3200" s="108">
        <v>27</v>
      </c>
    </row>
    <row r="3201" spans="65:68" x14ac:dyDescent="0.2">
      <c r="BM3201" s="95" t="s">
        <v>239</v>
      </c>
      <c r="BN3201" s="95" t="s">
        <v>238</v>
      </c>
      <c r="BO3201" s="86" t="str">
        <f t="shared" si="68"/>
        <v>KALAN HAFIA</v>
      </c>
      <c r="BP3201" s="108">
        <v>37</v>
      </c>
    </row>
    <row r="3202" spans="65:68" x14ac:dyDescent="0.2">
      <c r="BM3202" s="95" t="s">
        <v>239</v>
      </c>
      <c r="BN3202" s="95" t="s">
        <v>239</v>
      </c>
      <c r="BO3202" s="86" t="str">
        <f t="shared" ref="BO3202:BO3265" si="69">CONCATENATE(BM3202," ",BN3202)</f>
        <v>KALAN KALAN</v>
      </c>
      <c r="BP3202" s="104"/>
    </row>
    <row r="3203" spans="65:68" x14ac:dyDescent="0.2">
      <c r="BM3203" s="95" t="s">
        <v>239</v>
      </c>
      <c r="BN3203" s="95" t="s">
        <v>240</v>
      </c>
      <c r="BO3203" s="86" t="str">
        <f t="shared" si="69"/>
        <v>KALAN KOURAMANGUI</v>
      </c>
      <c r="BP3203" s="108">
        <v>52</v>
      </c>
    </row>
    <row r="3204" spans="65:68" x14ac:dyDescent="0.2">
      <c r="BM3204" s="95" t="s">
        <v>239</v>
      </c>
      <c r="BN3204" s="95" t="s">
        <v>241</v>
      </c>
      <c r="BO3204" s="86" t="str">
        <f t="shared" si="69"/>
        <v>KALAN NOUSSY</v>
      </c>
      <c r="BP3204" s="108">
        <v>5</v>
      </c>
    </row>
    <row r="3205" spans="65:68" x14ac:dyDescent="0.2">
      <c r="BM3205" s="95" t="s">
        <v>239</v>
      </c>
      <c r="BN3205" s="95" t="s">
        <v>242</v>
      </c>
      <c r="BO3205" s="86" t="str">
        <f t="shared" si="69"/>
        <v>KALAN POPODARA</v>
      </c>
      <c r="BP3205" s="108">
        <v>35</v>
      </c>
    </row>
    <row r="3206" spans="65:68" x14ac:dyDescent="0.2">
      <c r="BM3206" s="95" t="s">
        <v>239</v>
      </c>
      <c r="BN3206" s="95" t="s">
        <v>243</v>
      </c>
      <c r="BO3206" s="86" t="str">
        <f t="shared" si="69"/>
        <v>KALAN SANNOU</v>
      </c>
      <c r="BP3206" s="108">
        <v>11</v>
      </c>
    </row>
    <row r="3207" spans="65:68" x14ac:dyDescent="0.2">
      <c r="BM3207" s="95" t="s">
        <v>239</v>
      </c>
      <c r="BN3207" s="95" t="s">
        <v>244</v>
      </c>
      <c r="BO3207" s="86" t="str">
        <f t="shared" si="69"/>
        <v>KALAN TOUNTOUROUN</v>
      </c>
      <c r="BP3207" s="108">
        <v>29</v>
      </c>
    </row>
    <row r="3208" spans="65:68" x14ac:dyDescent="0.2">
      <c r="BM3208" s="95" t="s">
        <v>238</v>
      </c>
      <c r="BN3208" s="95" t="s">
        <v>419</v>
      </c>
      <c r="BO3208" s="86" t="str">
        <f t="shared" si="69"/>
        <v>HAFIA LABE COMMUNE</v>
      </c>
      <c r="BP3208" s="108">
        <v>20</v>
      </c>
    </row>
    <row r="3209" spans="65:68" x14ac:dyDescent="0.2">
      <c r="BM3209" s="95" t="s">
        <v>238</v>
      </c>
      <c r="BN3209" s="95" t="s">
        <v>233</v>
      </c>
      <c r="BO3209" s="86" t="str">
        <f t="shared" si="69"/>
        <v>HAFIA DALEIN</v>
      </c>
      <c r="BP3209" s="108">
        <v>50</v>
      </c>
    </row>
    <row r="3210" spans="65:68" x14ac:dyDescent="0.2">
      <c r="BM3210" s="95" t="s">
        <v>238</v>
      </c>
      <c r="BN3210" s="95" t="s">
        <v>234</v>
      </c>
      <c r="BO3210" s="86" t="str">
        <f t="shared" si="69"/>
        <v>HAFIA DARALABE</v>
      </c>
      <c r="BP3210" s="108">
        <v>14</v>
      </c>
    </row>
    <row r="3211" spans="65:68" x14ac:dyDescent="0.2">
      <c r="BM3211" s="95" t="s">
        <v>238</v>
      </c>
      <c r="BN3211" s="95" t="s">
        <v>235</v>
      </c>
      <c r="BO3211" s="86" t="str">
        <f t="shared" si="69"/>
        <v>HAFIA DIARI</v>
      </c>
      <c r="BP3211" s="108">
        <v>53</v>
      </c>
    </row>
    <row r="3212" spans="65:68" x14ac:dyDescent="0.2">
      <c r="BM3212" s="95" t="s">
        <v>238</v>
      </c>
      <c r="BN3212" s="95" t="s">
        <v>236</v>
      </c>
      <c r="BO3212" s="86" t="str">
        <f t="shared" si="69"/>
        <v>HAFIA DIONFO</v>
      </c>
      <c r="BP3212" s="108">
        <v>51</v>
      </c>
    </row>
    <row r="3213" spans="65:68" x14ac:dyDescent="0.2">
      <c r="BM3213" s="95" t="s">
        <v>238</v>
      </c>
      <c r="BN3213" s="95" t="s">
        <v>237</v>
      </c>
      <c r="BO3213" s="86" t="str">
        <f t="shared" si="69"/>
        <v>HAFIA GARAMBE</v>
      </c>
      <c r="BP3213" s="108">
        <v>10</v>
      </c>
    </row>
    <row r="3214" spans="65:68" x14ac:dyDescent="0.2">
      <c r="BM3214" s="95" t="s">
        <v>238</v>
      </c>
      <c r="BN3214" s="95" t="s">
        <v>238</v>
      </c>
      <c r="BO3214" s="86" t="str">
        <f t="shared" si="69"/>
        <v>HAFIA HAFIA</v>
      </c>
      <c r="BP3214" s="104"/>
    </row>
    <row r="3215" spans="65:68" x14ac:dyDescent="0.2">
      <c r="BM3215" s="95" t="s">
        <v>238</v>
      </c>
      <c r="BN3215" s="95" t="s">
        <v>239</v>
      </c>
      <c r="BO3215" s="86" t="str">
        <f t="shared" si="69"/>
        <v>HAFIA KALAN</v>
      </c>
      <c r="BP3215" s="108">
        <v>37</v>
      </c>
    </row>
    <row r="3216" spans="65:68" x14ac:dyDescent="0.2">
      <c r="BM3216" s="95" t="s">
        <v>238</v>
      </c>
      <c r="BN3216" s="95" t="s">
        <v>240</v>
      </c>
      <c r="BO3216" s="86" t="str">
        <f t="shared" si="69"/>
        <v>HAFIA KOURAMANGUI</v>
      </c>
      <c r="BP3216" s="108">
        <v>55</v>
      </c>
    </row>
    <row r="3217" spans="65:68" x14ac:dyDescent="0.2">
      <c r="BM3217" s="95" t="s">
        <v>238</v>
      </c>
      <c r="BN3217" s="95" t="s">
        <v>241</v>
      </c>
      <c r="BO3217" s="86" t="str">
        <f t="shared" si="69"/>
        <v>HAFIA NOUSSY</v>
      </c>
      <c r="BP3217" s="108">
        <v>38</v>
      </c>
    </row>
    <row r="3218" spans="65:68" x14ac:dyDescent="0.2">
      <c r="BM3218" s="95" t="s">
        <v>238</v>
      </c>
      <c r="BN3218" s="95" t="s">
        <v>242</v>
      </c>
      <c r="BO3218" s="86" t="str">
        <f t="shared" si="69"/>
        <v>HAFIA POPODARA</v>
      </c>
      <c r="BP3218" s="108">
        <v>38</v>
      </c>
    </row>
    <row r="3219" spans="65:68" x14ac:dyDescent="0.2">
      <c r="BM3219" s="95" t="s">
        <v>238</v>
      </c>
      <c r="BN3219" s="95" t="s">
        <v>243</v>
      </c>
      <c r="BO3219" s="86" t="str">
        <f t="shared" si="69"/>
        <v>HAFIA SANNOU</v>
      </c>
      <c r="BP3219" s="108">
        <v>45</v>
      </c>
    </row>
    <row r="3220" spans="65:68" x14ac:dyDescent="0.2">
      <c r="BM3220" s="95" t="s">
        <v>238</v>
      </c>
      <c r="BN3220" s="95" t="s">
        <v>244</v>
      </c>
      <c r="BO3220" s="86" t="str">
        <f t="shared" si="69"/>
        <v>HAFIA TOUNTOUROUN</v>
      </c>
      <c r="BP3220" s="108">
        <v>32</v>
      </c>
    </row>
    <row r="3221" spans="65:68" x14ac:dyDescent="0.2">
      <c r="BM3221" s="95" t="s">
        <v>237</v>
      </c>
      <c r="BN3221" s="95" t="s">
        <v>419</v>
      </c>
      <c r="BO3221" s="86" t="str">
        <f t="shared" si="69"/>
        <v>GARAMBE LABE COMMUNE</v>
      </c>
      <c r="BP3221" s="108">
        <v>10</v>
      </c>
    </row>
    <row r="3222" spans="65:68" x14ac:dyDescent="0.2">
      <c r="BM3222" s="95" t="s">
        <v>237</v>
      </c>
      <c r="BN3222" s="95" t="s">
        <v>233</v>
      </c>
      <c r="BO3222" s="86" t="str">
        <f t="shared" si="69"/>
        <v>GARAMBE DALEIN</v>
      </c>
      <c r="BP3222" s="108">
        <v>40</v>
      </c>
    </row>
    <row r="3223" spans="65:68" x14ac:dyDescent="0.2">
      <c r="BM3223" s="95" t="s">
        <v>237</v>
      </c>
      <c r="BN3223" s="95" t="s">
        <v>234</v>
      </c>
      <c r="BO3223" s="86" t="str">
        <f t="shared" si="69"/>
        <v>GARAMBE DARALABE</v>
      </c>
      <c r="BP3223" s="108">
        <v>9</v>
      </c>
    </row>
    <row r="3224" spans="65:68" x14ac:dyDescent="0.2">
      <c r="BM3224" s="95" t="s">
        <v>237</v>
      </c>
      <c r="BN3224" s="95" t="s">
        <v>235</v>
      </c>
      <c r="BO3224" s="86" t="str">
        <f t="shared" si="69"/>
        <v>GARAMBE DIARI</v>
      </c>
      <c r="BP3224" s="108">
        <v>43</v>
      </c>
    </row>
    <row r="3225" spans="65:68" x14ac:dyDescent="0.2">
      <c r="BM3225" s="95" t="s">
        <v>237</v>
      </c>
      <c r="BN3225" s="95" t="s">
        <v>236</v>
      </c>
      <c r="BO3225" s="86" t="str">
        <f t="shared" si="69"/>
        <v>GARAMBE DIONFO</v>
      </c>
      <c r="BP3225" s="108">
        <v>41</v>
      </c>
    </row>
    <row r="3226" spans="65:68" x14ac:dyDescent="0.2">
      <c r="BM3226" s="95" t="s">
        <v>237</v>
      </c>
      <c r="BN3226" s="95" t="s">
        <v>237</v>
      </c>
      <c r="BO3226" s="86" t="str">
        <f t="shared" si="69"/>
        <v>GARAMBE GARAMBE</v>
      </c>
      <c r="BP3226" s="104"/>
    </row>
    <row r="3227" spans="65:68" x14ac:dyDescent="0.2">
      <c r="BM3227" s="95" t="s">
        <v>237</v>
      </c>
      <c r="BN3227" s="95" t="s">
        <v>238</v>
      </c>
      <c r="BO3227" s="86" t="str">
        <f t="shared" si="69"/>
        <v>GARAMBE HAFIA</v>
      </c>
      <c r="BP3227" s="108">
        <v>10</v>
      </c>
    </row>
    <row r="3228" spans="65:68" x14ac:dyDescent="0.2">
      <c r="BM3228" s="95" t="s">
        <v>237</v>
      </c>
      <c r="BN3228" s="95" t="s">
        <v>239</v>
      </c>
      <c r="BO3228" s="86" t="str">
        <f t="shared" si="69"/>
        <v>GARAMBE KALAN</v>
      </c>
      <c r="BP3228" s="108">
        <v>27</v>
      </c>
    </row>
    <row r="3229" spans="65:68" x14ac:dyDescent="0.2">
      <c r="BM3229" s="95" t="s">
        <v>237</v>
      </c>
      <c r="BN3229" s="95" t="s">
        <v>240</v>
      </c>
      <c r="BO3229" s="86" t="str">
        <f t="shared" si="69"/>
        <v>GARAMBE KOURAMANGUI</v>
      </c>
      <c r="BP3229" s="108">
        <v>45</v>
      </c>
    </row>
    <row r="3230" spans="65:68" x14ac:dyDescent="0.2">
      <c r="BM3230" s="95" t="s">
        <v>237</v>
      </c>
      <c r="BN3230" s="95" t="s">
        <v>241</v>
      </c>
      <c r="BO3230" s="86" t="str">
        <f t="shared" si="69"/>
        <v>GARAMBE NOUSSY</v>
      </c>
      <c r="BP3230" s="108">
        <v>28</v>
      </c>
    </row>
    <row r="3231" spans="65:68" x14ac:dyDescent="0.2">
      <c r="BM3231" s="95" t="s">
        <v>237</v>
      </c>
      <c r="BN3231" s="95" t="s">
        <v>242</v>
      </c>
      <c r="BO3231" s="86" t="str">
        <f t="shared" si="69"/>
        <v>GARAMBE POPODARA</v>
      </c>
      <c r="BP3231" s="108">
        <v>28</v>
      </c>
    </row>
    <row r="3232" spans="65:68" x14ac:dyDescent="0.2">
      <c r="BM3232" s="95" t="s">
        <v>237</v>
      </c>
      <c r="BN3232" s="95" t="s">
        <v>243</v>
      </c>
      <c r="BO3232" s="86" t="str">
        <f t="shared" si="69"/>
        <v>GARAMBE SANNOU</v>
      </c>
      <c r="BP3232" s="108">
        <v>35</v>
      </c>
    </row>
    <row r="3233" spans="65:68" x14ac:dyDescent="0.2">
      <c r="BM3233" s="95" t="s">
        <v>237</v>
      </c>
      <c r="BN3233" s="95" t="s">
        <v>244</v>
      </c>
      <c r="BO3233" s="86" t="str">
        <f t="shared" si="69"/>
        <v>GARAMBE TOUNTOUROUN</v>
      </c>
      <c r="BP3233" s="108">
        <v>22</v>
      </c>
    </row>
    <row r="3234" spans="65:68" x14ac:dyDescent="0.2">
      <c r="BM3234" s="95" t="s">
        <v>250</v>
      </c>
      <c r="BN3234" s="95" t="s">
        <v>420</v>
      </c>
      <c r="BO3234" s="86" t="str">
        <f t="shared" si="69"/>
        <v>DIOUNTOU LELOUMA COMMUNE</v>
      </c>
      <c r="BP3234" s="108">
        <v>27</v>
      </c>
    </row>
    <row r="3235" spans="65:68" x14ac:dyDescent="0.2">
      <c r="BM3235" s="95" t="s">
        <v>250</v>
      </c>
      <c r="BN3235" s="95" t="s">
        <v>246</v>
      </c>
      <c r="BO3235" s="86" t="str">
        <f t="shared" si="69"/>
        <v>DIOUNTOU BALAYA</v>
      </c>
      <c r="BP3235" s="108">
        <v>35</v>
      </c>
    </row>
    <row r="3236" spans="65:68" x14ac:dyDescent="0.2">
      <c r="BM3236" s="95" t="s">
        <v>250</v>
      </c>
      <c r="BN3236" s="95" t="s">
        <v>247</v>
      </c>
      <c r="BO3236" s="86" t="str">
        <f t="shared" si="69"/>
        <v>DIOUNTOU SAGALE</v>
      </c>
      <c r="BP3236" s="108">
        <v>52</v>
      </c>
    </row>
    <row r="3237" spans="65:68" x14ac:dyDescent="0.2">
      <c r="BM3237" s="95" t="s">
        <v>250</v>
      </c>
      <c r="BN3237" s="95" t="s">
        <v>248</v>
      </c>
      <c r="BO3237" s="86" t="str">
        <f t="shared" si="69"/>
        <v>DIOUNTOU HERICO</v>
      </c>
      <c r="BP3237" s="108">
        <v>77</v>
      </c>
    </row>
    <row r="3238" spans="65:68" x14ac:dyDescent="0.2">
      <c r="BM3238" s="95" t="s">
        <v>250</v>
      </c>
      <c r="BN3238" s="95" t="s">
        <v>249</v>
      </c>
      <c r="BO3238" s="86" t="str">
        <f t="shared" si="69"/>
        <v>DIOUNTOU KORBE</v>
      </c>
      <c r="BP3238" s="108">
        <v>15</v>
      </c>
    </row>
    <row r="3239" spans="65:68" x14ac:dyDescent="0.2">
      <c r="BM3239" s="95" t="s">
        <v>250</v>
      </c>
      <c r="BN3239" s="95" t="s">
        <v>250</v>
      </c>
      <c r="BO3239" s="86" t="str">
        <f t="shared" si="69"/>
        <v>DIOUNTOU DIOUNTOU</v>
      </c>
      <c r="BP3239" s="104"/>
    </row>
    <row r="3240" spans="65:68" x14ac:dyDescent="0.2">
      <c r="BM3240" s="95" t="s">
        <v>250</v>
      </c>
      <c r="BN3240" s="95" t="s">
        <v>251</v>
      </c>
      <c r="BO3240" s="86" t="str">
        <f t="shared" si="69"/>
        <v>DIOUNTOU LAFOU</v>
      </c>
      <c r="BP3240" s="108">
        <v>27</v>
      </c>
    </row>
    <row r="3241" spans="65:68" x14ac:dyDescent="0.2">
      <c r="BM3241" s="95" t="s">
        <v>250</v>
      </c>
      <c r="BN3241" s="95" t="s">
        <v>252</v>
      </c>
      <c r="BO3241" s="86" t="str">
        <f t="shared" si="69"/>
        <v>DIOUNTOU T. BORY</v>
      </c>
      <c r="BP3241" s="108">
        <v>39</v>
      </c>
    </row>
    <row r="3242" spans="65:68" x14ac:dyDescent="0.2">
      <c r="BM3242" s="95" t="s">
        <v>250</v>
      </c>
      <c r="BN3242" s="95" t="s">
        <v>253</v>
      </c>
      <c r="BO3242" s="86" t="str">
        <f t="shared" si="69"/>
        <v>DIOUNTOU MANDA</v>
      </c>
      <c r="BP3242" s="108">
        <v>45</v>
      </c>
    </row>
    <row r="3243" spans="65:68" x14ac:dyDescent="0.2">
      <c r="BM3243" s="95" t="s">
        <v>250</v>
      </c>
      <c r="BN3243" s="95" t="s">
        <v>254</v>
      </c>
      <c r="BO3243" s="86" t="str">
        <f t="shared" si="69"/>
        <v>DIOUNTOU LINSAN</v>
      </c>
      <c r="BP3243" s="108">
        <v>95</v>
      </c>
    </row>
    <row r="3244" spans="65:68" x14ac:dyDescent="0.2">
      <c r="BM3244" s="95" t="s">
        <v>250</v>
      </c>
      <c r="BN3244" s="95" t="s">
        <v>255</v>
      </c>
      <c r="BO3244" s="86" t="str">
        <f t="shared" si="69"/>
        <v>DIOUNTOU PARAWOL</v>
      </c>
      <c r="BP3244" s="108">
        <v>39</v>
      </c>
    </row>
    <row r="3245" spans="65:68" x14ac:dyDescent="0.2">
      <c r="BM3245" s="95" t="s">
        <v>261</v>
      </c>
      <c r="BN3245" s="95" t="s">
        <v>421</v>
      </c>
      <c r="BO3245" s="86" t="str">
        <f t="shared" si="69"/>
        <v>BALAKI MALI COMMUNE</v>
      </c>
      <c r="BP3245" s="108">
        <v>150</v>
      </c>
    </row>
    <row r="3246" spans="65:68" x14ac:dyDescent="0.2">
      <c r="BM3246" s="95" t="s">
        <v>261</v>
      </c>
      <c r="BN3246" s="95" t="s">
        <v>257</v>
      </c>
      <c r="BO3246" s="86" t="str">
        <f t="shared" si="69"/>
        <v>BALAKI YEMBERING</v>
      </c>
      <c r="BP3246" s="108">
        <v>132</v>
      </c>
    </row>
    <row r="3247" spans="65:68" x14ac:dyDescent="0.2">
      <c r="BM3247" s="95" t="s">
        <v>261</v>
      </c>
      <c r="BN3247" s="95" t="s">
        <v>258</v>
      </c>
      <c r="BO3247" s="86" t="str">
        <f t="shared" si="69"/>
        <v>BALAKI SIGON</v>
      </c>
      <c r="BP3247" s="108">
        <v>97</v>
      </c>
    </row>
    <row r="3248" spans="65:68" x14ac:dyDescent="0.2">
      <c r="BM3248" s="95" t="s">
        <v>261</v>
      </c>
      <c r="BN3248" s="95" t="s">
        <v>259</v>
      </c>
      <c r="BO3248" s="86" t="str">
        <f t="shared" si="69"/>
        <v>BALAKI TELIRE</v>
      </c>
      <c r="BP3248" s="108">
        <v>79</v>
      </c>
    </row>
    <row r="3249" spans="65:68" x14ac:dyDescent="0.2">
      <c r="BM3249" s="95" t="s">
        <v>261</v>
      </c>
      <c r="BN3249" s="95" t="s">
        <v>260</v>
      </c>
      <c r="BO3249" s="86" t="str">
        <f t="shared" si="69"/>
        <v>BALAKI SALAMBANDE</v>
      </c>
      <c r="BP3249" s="108">
        <v>45</v>
      </c>
    </row>
    <row r="3250" spans="65:68" x14ac:dyDescent="0.2">
      <c r="BM3250" s="95" t="s">
        <v>261</v>
      </c>
      <c r="BN3250" s="95" t="s">
        <v>261</v>
      </c>
      <c r="BO3250" s="86" t="str">
        <f t="shared" si="69"/>
        <v>BALAKI BALAKI</v>
      </c>
      <c r="BP3250" s="104"/>
    </row>
    <row r="3251" spans="65:68" x14ac:dyDescent="0.2">
      <c r="BM3251" s="95" t="s">
        <v>261</v>
      </c>
      <c r="BN3251" s="95" t="s">
        <v>262</v>
      </c>
      <c r="BO3251" s="86" t="str">
        <f t="shared" si="69"/>
        <v>BALAKI DOUGOUNTOUNI</v>
      </c>
      <c r="BP3251" s="108">
        <v>178</v>
      </c>
    </row>
    <row r="3252" spans="65:68" x14ac:dyDescent="0.2">
      <c r="BM3252" s="95" t="s">
        <v>261</v>
      </c>
      <c r="BN3252" s="95" t="s">
        <v>263</v>
      </c>
      <c r="BO3252" s="86" t="str">
        <f t="shared" si="69"/>
        <v>BALAKI FOUGOU</v>
      </c>
      <c r="BP3252" s="108">
        <v>124</v>
      </c>
    </row>
    <row r="3253" spans="65:68" x14ac:dyDescent="0.2">
      <c r="BM3253" s="95" t="s">
        <v>261</v>
      </c>
      <c r="BN3253" s="95" t="s">
        <v>264</v>
      </c>
      <c r="BO3253" s="86" t="str">
        <f t="shared" si="69"/>
        <v>BALAKI HIDAYATOU</v>
      </c>
      <c r="BP3253" s="108">
        <v>141</v>
      </c>
    </row>
    <row r="3254" spans="65:68" x14ac:dyDescent="0.2">
      <c r="BM3254" s="95" t="s">
        <v>261</v>
      </c>
      <c r="BN3254" s="95" t="s">
        <v>265</v>
      </c>
      <c r="BO3254" s="86" t="str">
        <f t="shared" si="69"/>
        <v>BALAKI GAYAH</v>
      </c>
      <c r="BP3254" s="108">
        <v>186</v>
      </c>
    </row>
    <row r="3255" spans="65:68" x14ac:dyDescent="0.2">
      <c r="BM3255" s="95" t="s">
        <v>261</v>
      </c>
      <c r="BN3255" s="95" t="s">
        <v>266</v>
      </c>
      <c r="BO3255" s="86" t="str">
        <f t="shared" si="69"/>
        <v>BALAKI WORA</v>
      </c>
      <c r="BP3255" s="108">
        <v>195</v>
      </c>
    </row>
    <row r="3256" spans="65:68" x14ac:dyDescent="0.2">
      <c r="BM3256" s="95" t="s">
        <v>261</v>
      </c>
      <c r="BN3256" s="95" t="s">
        <v>267</v>
      </c>
      <c r="BO3256" s="86" t="str">
        <f t="shared" si="69"/>
        <v>BALAKI LEBEKEREN</v>
      </c>
      <c r="BP3256" s="108">
        <v>195</v>
      </c>
    </row>
    <row r="3257" spans="65:68" x14ac:dyDescent="0.2">
      <c r="BM3257" s="95" t="s">
        <v>261</v>
      </c>
      <c r="BN3257" s="95" t="s">
        <v>131</v>
      </c>
      <c r="BO3257" s="86" t="str">
        <f t="shared" si="69"/>
        <v>BALAKI TOUBA</v>
      </c>
      <c r="BP3257" s="108">
        <v>241</v>
      </c>
    </row>
    <row r="3258" spans="65:68" x14ac:dyDescent="0.2">
      <c r="BM3258" s="95" t="s">
        <v>272</v>
      </c>
      <c r="BN3258" s="95" t="s">
        <v>422</v>
      </c>
      <c r="BO3258" s="86" t="str">
        <f t="shared" si="69"/>
        <v>GADHA WUNDU KOUBIA COMMUNE</v>
      </c>
      <c r="BP3258" s="108">
        <v>60</v>
      </c>
    </row>
    <row r="3259" spans="65:68" x14ac:dyDescent="0.2">
      <c r="BM3259" s="95" t="s">
        <v>272</v>
      </c>
      <c r="BN3259" s="95" t="s">
        <v>269</v>
      </c>
      <c r="BO3259" s="86" t="str">
        <f t="shared" si="69"/>
        <v>GADHA WUNDU PILIMINI</v>
      </c>
      <c r="BP3259" s="108">
        <v>112</v>
      </c>
    </row>
    <row r="3260" spans="65:68" x14ac:dyDescent="0.2">
      <c r="BM3260" s="95" t="s">
        <v>272</v>
      </c>
      <c r="BN3260" s="95" t="s">
        <v>270</v>
      </c>
      <c r="BO3260" s="86" t="str">
        <f t="shared" si="69"/>
        <v>GADHA WUNDU FAFAYA</v>
      </c>
      <c r="BP3260" s="108">
        <v>30</v>
      </c>
    </row>
    <row r="3261" spans="65:68" x14ac:dyDescent="0.2">
      <c r="BM3261" s="95" t="s">
        <v>272</v>
      </c>
      <c r="BN3261" s="95" t="s">
        <v>211</v>
      </c>
      <c r="BO3261" s="86" t="str">
        <f t="shared" si="69"/>
        <v>GADHA WUNDU MISSIRA</v>
      </c>
      <c r="BP3261" s="108">
        <v>82</v>
      </c>
    </row>
    <row r="3262" spans="65:68" x14ac:dyDescent="0.2">
      <c r="BM3262" s="95" t="s">
        <v>272</v>
      </c>
      <c r="BN3262" s="95" t="s">
        <v>271</v>
      </c>
      <c r="BO3262" s="86" t="str">
        <f t="shared" si="69"/>
        <v>GADHA WUNDU MATAKAOU</v>
      </c>
      <c r="BP3262" s="108">
        <v>82</v>
      </c>
    </row>
    <row r="3263" spans="65:68" x14ac:dyDescent="0.2">
      <c r="BM3263" s="95" t="s">
        <v>272</v>
      </c>
      <c r="BN3263" s="95" t="s">
        <v>272</v>
      </c>
      <c r="BO3263" s="86" t="str">
        <f t="shared" si="69"/>
        <v>GADHA WUNDU GADHA WUNDU</v>
      </c>
      <c r="BP3263" s="104"/>
    </row>
    <row r="3264" spans="65:68" x14ac:dyDescent="0.2">
      <c r="BM3264" s="95" t="s">
        <v>271</v>
      </c>
      <c r="BN3264" s="95" t="s">
        <v>422</v>
      </c>
      <c r="BO3264" s="86" t="str">
        <f t="shared" si="69"/>
        <v>MATAKAOU KOUBIA COMMUNE</v>
      </c>
      <c r="BP3264" s="108">
        <v>22</v>
      </c>
    </row>
    <row r="3265" spans="65:68" x14ac:dyDescent="0.2">
      <c r="BM3265" s="95" t="s">
        <v>271</v>
      </c>
      <c r="BN3265" s="95" t="s">
        <v>269</v>
      </c>
      <c r="BO3265" s="86" t="str">
        <f t="shared" si="69"/>
        <v>MATAKAOU PILIMINI</v>
      </c>
      <c r="BP3265" s="108">
        <v>38</v>
      </c>
    </row>
    <row r="3266" spans="65:68" x14ac:dyDescent="0.2">
      <c r="BM3266" s="95" t="s">
        <v>271</v>
      </c>
      <c r="BN3266" s="95" t="s">
        <v>270</v>
      </c>
      <c r="BO3266" s="86" t="str">
        <f t="shared" ref="BO3266:BO3329" si="70">CONCATENATE(BM3266," ",BN3266)</f>
        <v>MATAKAOU FAFAYA</v>
      </c>
      <c r="BP3266" s="108">
        <v>52</v>
      </c>
    </row>
    <row r="3267" spans="65:68" x14ac:dyDescent="0.2">
      <c r="BM3267" s="95" t="s">
        <v>271</v>
      </c>
      <c r="BN3267" s="95" t="s">
        <v>211</v>
      </c>
      <c r="BO3267" s="86" t="str">
        <f t="shared" si="70"/>
        <v>MATAKAOU MISSIRA</v>
      </c>
      <c r="BP3267" s="108">
        <v>44</v>
      </c>
    </row>
    <row r="3268" spans="65:68" x14ac:dyDescent="0.2">
      <c r="BM3268" s="95" t="s">
        <v>271</v>
      </c>
      <c r="BN3268" s="95" t="s">
        <v>271</v>
      </c>
      <c r="BO3268" s="86" t="str">
        <f t="shared" si="70"/>
        <v>MATAKAOU MATAKAOU</v>
      </c>
      <c r="BP3268" s="104"/>
    </row>
    <row r="3269" spans="65:68" x14ac:dyDescent="0.2">
      <c r="BM3269" s="95" t="s">
        <v>271</v>
      </c>
      <c r="BN3269" s="95" t="s">
        <v>272</v>
      </c>
      <c r="BO3269" s="86" t="str">
        <f t="shared" si="70"/>
        <v>MATAKAOU GADHA WUNDU</v>
      </c>
      <c r="BP3269" s="108">
        <v>82</v>
      </c>
    </row>
    <row r="3270" spans="65:68" x14ac:dyDescent="0.2">
      <c r="BM3270" s="95" t="s">
        <v>422</v>
      </c>
      <c r="BN3270" s="95" t="s">
        <v>422</v>
      </c>
      <c r="BO3270" s="86" t="str">
        <f t="shared" si="70"/>
        <v>KOUBIA COMMUNE KOUBIA COMMUNE</v>
      </c>
      <c r="BP3270" s="104"/>
    </row>
    <row r="3271" spans="65:68" x14ac:dyDescent="0.2">
      <c r="BM3271" s="95" t="s">
        <v>422</v>
      </c>
      <c r="BN3271" s="95" t="s">
        <v>269</v>
      </c>
      <c r="BO3271" s="86" t="str">
        <f t="shared" si="70"/>
        <v>KOUBIA COMMUNE PILIMINI</v>
      </c>
      <c r="BP3271" s="108">
        <v>52</v>
      </c>
    </row>
    <row r="3272" spans="65:68" x14ac:dyDescent="0.2">
      <c r="BM3272" s="95" t="s">
        <v>422</v>
      </c>
      <c r="BN3272" s="95" t="s">
        <v>270</v>
      </c>
      <c r="BO3272" s="86" t="str">
        <f t="shared" si="70"/>
        <v>KOUBIA COMMUNE FAFAYA</v>
      </c>
      <c r="BP3272" s="108">
        <v>30</v>
      </c>
    </row>
    <row r="3273" spans="65:68" x14ac:dyDescent="0.2">
      <c r="BM3273" s="95" t="s">
        <v>422</v>
      </c>
      <c r="BN3273" s="95" t="s">
        <v>211</v>
      </c>
      <c r="BO3273" s="86" t="str">
        <f t="shared" si="70"/>
        <v>KOUBIA COMMUNE MISSIRA</v>
      </c>
      <c r="BP3273" s="108">
        <v>22</v>
      </c>
    </row>
    <row r="3274" spans="65:68" x14ac:dyDescent="0.2">
      <c r="BM3274" s="95" t="s">
        <v>422</v>
      </c>
      <c r="BN3274" s="95" t="s">
        <v>271</v>
      </c>
      <c r="BO3274" s="86" t="str">
        <f t="shared" si="70"/>
        <v>KOUBIA COMMUNE MATAKAOU</v>
      </c>
      <c r="BP3274" s="108">
        <v>22</v>
      </c>
    </row>
    <row r="3275" spans="65:68" x14ac:dyDescent="0.2">
      <c r="BM3275" s="95" t="s">
        <v>422</v>
      </c>
      <c r="BN3275" s="95" t="s">
        <v>272</v>
      </c>
      <c r="BO3275" s="86" t="str">
        <f t="shared" si="70"/>
        <v>KOUBIA COMMUNE GADHA WUNDU</v>
      </c>
      <c r="BP3275" s="108">
        <v>60</v>
      </c>
    </row>
    <row r="3276" spans="65:68" x14ac:dyDescent="0.2">
      <c r="BM3276" s="95" t="s">
        <v>269</v>
      </c>
      <c r="BN3276" s="95" t="s">
        <v>422</v>
      </c>
      <c r="BO3276" s="86" t="str">
        <f t="shared" si="70"/>
        <v>PILIMINI KOUBIA COMMUNE</v>
      </c>
      <c r="BP3276" s="108">
        <v>52</v>
      </c>
    </row>
    <row r="3277" spans="65:68" x14ac:dyDescent="0.2">
      <c r="BM3277" s="95" t="s">
        <v>269</v>
      </c>
      <c r="BN3277" s="95" t="s">
        <v>269</v>
      </c>
      <c r="BO3277" s="86" t="str">
        <f t="shared" si="70"/>
        <v>PILIMINI PILIMINI</v>
      </c>
      <c r="BP3277" s="104"/>
    </row>
    <row r="3278" spans="65:68" x14ac:dyDescent="0.2">
      <c r="BM3278" s="95" t="s">
        <v>269</v>
      </c>
      <c r="BN3278" s="95" t="s">
        <v>270</v>
      </c>
      <c r="BO3278" s="86" t="str">
        <f t="shared" si="70"/>
        <v>PILIMINI FAFAYA</v>
      </c>
      <c r="BP3278" s="108">
        <v>82</v>
      </c>
    </row>
    <row r="3279" spans="65:68" x14ac:dyDescent="0.2">
      <c r="BM3279" s="95" t="s">
        <v>269</v>
      </c>
      <c r="BN3279" s="95" t="s">
        <v>211</v>
      </c>
      <c r="BO3279" s="86" t="str">
        <f t="shared" si="70"/>
        <v>PILIMINI MISSIRA</v>
      </c>
      <c r="BP3279" s="108">
        <v>74</v>
      </c>
    </row>
    <row r="3280" spans="65:68" x14ac:dyDescent="0.2">
      <c r="BM3280" s="95" t="s">
        <v>269</v>
      </c>
      <c r="BN3280" s="95" t="s">
        <v>271</v>
      </c>
      <c r="BO3280" s="86" t="str">
        <f t="shared" si="70"/>
        <v>PILIMINI MATAKAOU</v>
      </c>
      <c r="BP3280" s="108">
        <v>38</v>
      </c>
    </row>
    <row r="3281" spans="65:68" x14ac:dyDescent="0.2">
      <c r="BM3281" s="95" t="s">
        <v>269</v>
      </c>
      <c r="BN3281" s="95" t="s">
        <v>272</v>
      </c>
      <c r="BO3281" s="86" t="str">
        <f t="shared" si="70"/>
        <v>PILIMINI GADHA WUNDU</v>
      </c>
      <c r="BP3281" s="108">
        <v>112</v>
      </c>
    </row>
    <row r="3282" spans="65:68" x14ac:dyDescent="0.2">
      <c r="BM3282" s="95" t="s">
        <v>270</v>
      </c>
      <c r="BN3282" s="95" t="s">
        <v>422</v>
      </c>
      <c r="BO3282" s="86" t="str">
        <f t="shared" si="70"/>
        <v>FAFAYA KOUBIA COMMUNE</v>
      </c>
      <c r="BP3282" s="108">
        <v>30</v>
      </c>
    </row>
    <row r="3283" spans="65:68" x14ac:dyDescent="0.2">
      <c r="BM3283" s="95" t="s">
        <v>270</v>
      </c>
      <c r="BN3283" s="95" t="s">
        <v>269</v>
      </c>
      <c r="BO3283" s="86" t="str">
        <f t="shared" si="70"/>
        <v>FAFAYA PILIMINI</v>
      </c>
      <c r="BP3283" s="108">
        <v>82</v>
      </c>
    </row>
    <row r="3284" spans="65:68" x14ac:dyDescent="0.2">
      <c r="BM3284" s="95" t="s">
        <v>270</v>
      </c>
      <c r="BN3284" s="95" t="s">
        <v>270</v>
      </c>
      <c r="BO3284" s="86" t="str">
        <f t="shared" si="70"/>
        <v>FAFAYA FAFAYA</v>
      </c>
      <c r="BP3284" s="104"/>
    </row>
    <row r="3285" spans="65:68" x14ac:dyDescent="0.2">
      <c r="BM3285" s="95" t="s">
        <v>270</v>
      </c>
      <c r="BN3285" s="95" t="s">
        <v>211</v>
      </c>
      <c r="BO3285" s="86" t="str">
        <f t="shared" si="70"/>
        <v>FAFAYA MISSIRA</v>
      </c>
      <c r="BP3285" s="108">
        <v>52</v>
      </c>
    </row>
    <row r="3286" spans="65:68" x14ac:dyDescent="0.2">
      <c r="BM3286" s="95" t="s">
        <v>270</v>
      </c>
      <c r="BN3286" s="95" t="s">
        <v>271</v>
      </c>
      <c r="BO3286" s="86" t="str">
        <f t="shared" si="70"/>
        <v>FAFAYA MATAKAOU</v>
      </c>
      <c r="BP3286" s="108">
        <v>52</v>
      </c>
    </row>
    <row r="3287" spans="65:68" x14ac:dyDescent="0.2">
      <c r="BM3287" s="95" t="s">
        <v>270</v>
      </c>
      <c r="BN3287" s="95" t="s">
        <v>272</v>
      </c>
      <c r="BO3287" s="86" t="str">
        <f t="shared" si="70"/>
        <v>FAFAYA GADHA WUNDU</v>
      </c>
      <c r="BP3287" s="108">
        <v>30</v>
      </c>
    </row>
    <row r="3288" spans="65:68" x14ac:dyDescent="0.2">
      <c r="BM3288" s="95" t="s">
        <v>211</v>
      </c>
      <c r="BN3288" s="95" t="s">
        <v>422</v>
      </c>
      <c r="BO3288" s="86" t="str">
        <f t="shared" si="70"/>
        <v>MISSIRA KOUBIA COMMUNE</v>
      </c>
      <c r="BP3288" s="108">
        <v>22</v>
      </c>
    </row>
    <row r="3289" spans="65:68" x14ac:dyDescent="0.2">
      <c r="BM3289" s="95" t="s">
        <v>211</v>
      </c>
      <c r="BN3289" s="95" t="s">
        <v>269</v>
      </c>
      <c r="BO3289" s="86" t="str">
        <f t="shared" si="70"/>
        <v>MISSIRA PILIMINI</v>
      </c>
      <c r="BP3289" s="108">
        <v>74</v>
      </c>
    </row>
    <row r="3290" spans="65:68" x14ac:dyDescent="0.2">
      <c r="BM3290" s="95" t="s">
        <v>211</v>
      </c>
      <c r="BN3290" s="95" t="s">
        <v>270</v>
      </c>
      <c r="BO3290" s="86" t="str">
        <f t="shared" si="70"/>
        <v>MISSIRA FAFAYA</v>
      </c>
      <c r="BP3290" s="108">
        <v>52</v>
      </c>
    </row>
    <row r="3291" spans="65:68" x14ac:dyDescent="0.2">
      <c r="BM3291" s="95" t="s">
        <v>211</v>
      </c>
      <c r="BN3291" s="95" t="s">
        <v>211</v>
      </c>
      <c r="BO3291" s="86" t="str">
        <f t="shared" si="70"/>
        <v>MISSIRA MISSIRA</v>
      </c>
      <c r="BP3291" s="104"/>
    </row>
    <row r="3292" spans="65:68" x14ac:dyDescent="0.2">
      <c r="BM3292" s="95" t="s">
        <v>211</v>
      </c>
      <c r="BN3292" s="95" t="s">
        <v>271</v>
      </c>
      <c r="BO3292" s="86" t="str">
        <f t="shared" si="70"/>
        <v>MISSIRA MATAKAOU</v>
      </c>
      <c r="BP3292" s="108">
        <v>44</v>
      </c>
    </row>
    <row r="3293" spans="65:68" x14ac:dyDescent="0.2">
      <c r="BM3293" s="95" t="s">
        <v>211</v>
      </c>
      <c r="BN3293" s="95" t="s">
        <v>272</v>
      </c>
      <c r="BO3293" s="86" t="str">
        <f t="shared" si="70"/>
        <v>MISSIRA GADHA WUNDU</v>
      </c>
      <c r="BP3293" s="108">
        <v>82</v>
      </c>
    </row>
    <row r="3294" spans="65:68" x14ac:dyDescent="0.2">
      <c r="BM3294" s="95" t="s">
        <v>423</v>
      </c>
      <c r="BN3294" s="95" t="s">
        <v>423</v>
      </c>
      <c r="BO3294" s="86" t="str">
        <f t="shared" si="70"/>
        <v>TOUGUE COMMUNE TOUGUE COMMUNE</v>
      </c>
      <c r="BP3294" s="104"/>
    </row>
    <row r="3295" spans="65:68" x14ac:dyDescent="0.2">
      <c r="BM3295" s="95" t="s">
        <v>423</v>
      </c>
      <c r="BN3295" s="95" t="s">
        <v>274</v>
      </c>
      <c r="BO3295" s="86" t="str">
        <f t="shared" si="70"/>
        <v>TOUGUE COMMUNE KONAH</v>
      </c>
      <c r="BP3295" s="108">
        <v>44</v>
      </c>
    </row>
    <row r="3296" spans="65:68" x14ac:dyDescent="0.2">
      <c r="BM3296" s="95" t="s">
        <v>423</v>
      </c>
      <c r="BN3296" s="95" t="s">
        <v>275</v>
      </c>
      <c r="BO3296" s="86" t="str">
        <f t="shared" si="70"/>
        <v>TOUGUE COMMUNE TANGALY</v>
      </c>
      <c r="BP3296" s="108">
        <v>40</v>
      </c>
    </row>
    <row r="3297" spans="65:68" x14ac:dyDescent="0.2">
      <c r="BM3297" s="95" t="s">
        <v>423</v>
      </c>
      <c r="BN3297" s="95" t="s">
        <v>276</v>
      </c>
      <c r="BO3297" s="86" t="str">
        <f t="shared" si="70"/>
        <v>TOUGUE COMMUNE FATAKO</v>
      </c>
      <c r="BP3297" s="108">
        <v>50</v>
      </c>
    </row>
    <row r="3298" spans="65:68" x14ac:dyDescent="0.2">
      <c r="BM3298" s="95" t="s">
        <v>423</v>
      </c>
      <c r="BN3298" s="95" t="s">
        <v>277</v>
      </c>
      <c r="BO3298" s="86" t="str">
        <f t="shared" si="70"/>
        <v>TOUGUE COMMUNE KANSAGUI</v>
      </c>
      <c r="BP3298" s="108">
        <v>60</v>
      </c>
    </row>
    <row r="3299" spans="65:68" x14ac:dyDescent="0.2">
      <c r="BM3299" s="95" t="s">
        <v>423</v>
      </c>
      <c r="BN3299" s="95" t="s">
        <v>278</v>
      </c>
      <c r="BO3299" s="86" t="str">
        <f t="shared" si="70"/>
        <v>TOUGUE COMMUNE KOLLAGUI</v>
      </c>
      <c r="BP3299" s="108">
        <v>55</v>
      </c>
    </row>
    <row r="3300" spans="65:68" x14ac:dyDescent="0.2">
      <c r="BM3300" s="95" t="s">
        <v>423</v>
      </c>
      <c r="BN3300" s="95" t="s">
        <v>279</v>
      </c>
      <c r="BO3300" s="86" t="str">
        <f t="shared" si="70"/>
        <v>TOUGUE COMMUNE KOIN</v>
      </c>
      <c r="BP3300" s="108">
        <v>40</v>
      </c>
    </row>
    <row r="3301" spans="65:68" x14ac:dyDescent="0.2">
      <c r="BM3301" s="95" t="s">
        <v>423</v>
      </c>
      <c r="BN3301" s="95" t="s">
        <v>210</v>
      </c>
      <c r="BO3301" s="86" t="str">
        <f t="shared" si="70"/>
        <v>TOUGUE COMMUNE KOLLET</v>
      </c>
      <c r="BP3301" s="108">
        <v>18</v>
      </c>
    </row>
    <row r="3302" spans="65:68" x14ac:dyDescent="0.2">
      <c r="BM3302" s="95" t="s">
        <v>423</v>
      </c>
      <c r="BN3302" s="95" t="s">
        <v>280</v>
      </c>
      <c r="BO3302" s="86" t="str">
        <f t="shared" si="70"/>
        <v>TOUGUE COMMUNE KOURATONGO</v>
      </c>
      <c r="BP3302" s="108">
        <v>42</v>
      </c>
    </row>
    <row r="3303" spans="65:68" x14ac:dyDescent="0.2">
      <c r="BM3303" s="95" t="s">
        <v>423</v>
      </c>
      <c r="BN3303" s="95" t="s">
        <v>281</v>
      </c>
      <c r="BO3303" s="86" t="str">
        <f t="shared" si="70"/>
        <v>TOUGUE COMMUNE FELLO KOUNDOUA</v>
      </c>
      <c r="BP3303" s="108">
        <v>100</v>
      </c>
    </row>
    <row r="3304" spans="65:68" x14ac:dyDescent="0.2">
      <c r="BM3304" s="95" t="s">
        <v>274</v>
      </c>
      <c r="BN3304" s="95" t="s">
        <v>423</v>
      </c>
      <c r="BO3304" s="86" t="str">
        <f t="shared" si="70"/>
        <v>KONAH TOUGUE COMMUNE</v>
      </c>
      <c r="BP3304" s="108">
        <v>44</v>
      </c>
    </row>
    <row r="3305" spans="65:68" x14ac:dyDescent="0.2">
      <c r="BM3305" s="95" t="s">
        <v>274</v>
      </c>
      <c r="BN3305" s="95" t="s">
        <v>274</v>
      </c>
      <c r="BO3305" s="86" t="str">
        <f t="shared" si="70"/>
        <v>KONAH KONAH</v>
      </c>
      <c r="BP3305" s="104"/>
    </row>
    <row r="3306" spans="65:68" x14ac:dyDescent="0.2">
      <c r="BM3306" s="95" t="s">
        <v>274</v>
      </c>
      <c r="BN3306" s="95" t="s">
        <v>275</v>
      </c>
      <c r="BO3306" s="86" t="str">
        <f t="shared" si="70"/>
        <v>KONAH TANGALY</v>
      </c>
      <c r="BP3306" s="108">
        <v>18</v>
      </c>
    </row>
    <row r="3307" spans="65:68" x14ac:dyDescent="0.2">
      <c r="BM3307" s="95" t="s">
        <v>274</v>
      </c>
      <c r="BN3307" s="95" t="s">
        <v>276</v>
      </c>
      <c r="BO3307" s="86" t="str">
        <f t="shared" si="70"/>
        <v>KONAH FATAKO</v>
      </c>
      <c r="BP3307" s="108">
        <v>38</v>
      </c>
    </row>
    <row r="3308" spans="65:68" x14ac:dyDescent="0.2">
      <c r="BM3308" s="95" t="s">
        <v>274</v>
      </c>
      <c r="BN3308" s="95" t="s">
        <v>277</v>
      </c>
      <c r="BO3308" s="86" t="str">
        <f t="shared" si="70"/>
        <v>KONAH KANSAGUI</v>
      </c>
      <c r="BP3308" s="108">
        <v>60</v>
      </c>
    </row>
    <row r="3309" spans="65:68" x14ac:dyDescent="0.2">
      <c r="BM3309" s="95" t="s">
        <v>274</v>
      </c>
      <c r="BN3309" s="95" t="s">
        <v>278</v>
      </c>
      <c r="BO3309" s="86" t="str">
        <f t="shared" si="70"/>
        <v>KONAH KOLLAGUI</v>
      </c>
      <c r="BP3309" s="108">
        <v>47</v>
      </c>
    </row>
    <row r="3310" spans="65:68" x14ac:dyDescent="0.2">
      <c r="BM3310" s="95" t="s">
        <v>274</v>
      </c>
      <c r="BN3310" s="95" t="s">
        <v>279</v>
      </c>
      <c r="BO3310" s="86" t="str">
        <f t="shared" si="70"/>
        <v>KONAH KOIN</v>
      </c>
      <c r="BP3310" s="108">
        <v>48</v>
      </c>
    </row>
    <row r="3311" spans="65:68" x14ac:dyDescent="0.2">
      <c r="BM3311" s="95" t="s">
        <v>274</v>
      </c>
      <c r="BN3311" s="95" t="s">
        <v>210</v>
      </c>
      <c r="BO3311" s="86" t="str">
        <f t="shared" si="70"/>
        <v>KONAH KOLLET</v>
      </c>
      <c r="BP3311" s="108">
        <v>62</v>
      </c>
    </row>
    <row r="3312" spans="65:68" x14ac:dyDescent="0.2">
      <c r="BM3312" s="95" t="s">
        <v>274</v>
      </c>
      <c r="BN3312" s="95" t="s">
        <v>280</v>
      </c>
      <c r="BO3312" s="86" t="str">
        <f t="shared" si="70"/>
        <v>KONAH KOURATONGO</v>
      </c>
      <c r="BP3312" s="108">
        <v>86</v>
      </c>
    </row>
    <row r="3313" spans="65:68" x14ac:dyDescent="0.2">
      <c r="BM3313" s="95" t="s">
        <v>274</v>
      </c>
      <c r="BN3313" s="95" t="s">
        <v>281</v>
      </c>
      <c r="BO3313" s="86" t="str">
        <f t="shared" si="70"/>
        <v>KONAH FELLO KOUNDOUA</v>
      </c>
      <c r="BP3313" s="108">
        <v>144</v>
      </c>
    </row>
    <row r="3314" spans="65:68" x14ac:dyDescent="0.2">
      <c r="BM3314" s="95" t="s">
        <v>275</v>
      </c>
      <c r="BN3314" s="95" t="s">
        <v>423</v>
      </c>
      <c r="BO3314" s="86" t="str">
        <f t="shared" si="70"/>
        <v>TANGALY TOUGUE COMMUNE</v>
      </c>
      <c r="BP3314" s="108">
        <v>40</v>
      </c>
    </row>
    <row r="3315" spans="65:68" x14ac:dyDescent="0.2">
      <c r="BM3315" s="95" t="s">
        <v>275</v>
      </c>
      <c r="BN3315" s="95" t="s">
        <v>274</v>
      </c>
      <c r="BO3315" s="86" t="str">
        <f t="shared" si="70"/>
        <v>TANGALY KONAH</v>
      </c>
      <c r="BP3315" s="108">
        <v>18</v>
      </c>
    </row>
    <row r="3316" spans="65:68" x14ac:dyDescent="0.2">
      <c r="BM3316" s="95" t="s">
        <v>275</v>
      </c>
      <c r="BN3316" s="95" t="s">
        <v>275</v>
      </c>
      <c r="BO3316" s="86" t="str">
        <f t="shared" si="70"/>
        <v>TANGALY TANGALY</v>
      </c>
      <c r="BP3316" s="104"/>
    </row>
    <row r="3317" spans="65:68" x14ac:dyDescent="0.2">
      <c r="BM3317" s="95" t="s">
        <v>275</v>
      </c>
      <c r="BN3317" s="95" t="s">
        <v>276</v>
      </c>
      <c r="BO3317" s="86" t="str">
        <f t="shared" si="70"/>
        <v>TANGALY FATAKO</v>
      </c>
      <c r="BP3317" s="108">
        <v>20</v>
      </c>
    </row>
    <row r="3318" spans="65:68" x14ac:dyDescent="0.2">
      <c r="BM3318" s="95" t="s">
        <v>275</v>
      </c>
      <c r="BN3318" s="95" t="s">
        <v>277</v>
      </c>
      <c r="BO3318" s="86" t="str">
        <f t="shared" si="70"/>
        <v>TANGALY KANSAGUI</v>
      </c>
      <c r="BP3318" s="108">
        <v>35</v>
      </c>
    </row>
    <row r="3319" spans="65:68" x14ac:dyDescent="0.2">
      <c r="BM3319" s="95" t="s">
        <v>275</v>
      </c>
      <c r="BN3319" s="95" t="s">
        <v>278</v>
      </c>
      <c r="BO3319" s="86" t="str">
        <f t="shared" si="70"/>
        <v>TANGALY KOLLAGUI</v>
      </c>
      <c r="BP3319" s="108">
        <v>29</v>
      </c>
    </row>
    <row r="3320" spans="65:68" x14ac:dyDescent="0.2">
      <c r="BM3320" s="95" t="s">
        <v>275</v>
      </c>
      <c r="BN3320" s="95" t="s">
        <v>279</v>
      </c>
      <c r="BO3320" s="86" t="str">
        <f t="shared" si="70"/>
        <v>TANGALY KOIN</v>
      </c>
      <c r="BP3320" s="108">
        <v>30</v>
      </c>
    </row>
    <row r="3321" spans="65:68" x14ac:dyDescent="0.2">
      <c r="BM3321" s="95" t="s">
        <v>275</v>
      </c>
      <c r="BN3321" s="95" t="s">
        <v>210</v>
      </c>
      <c r="BO3321" s="86" t="str">
        <f t="shared" si="70"/>
        <v>TANGALY KOLLET</v>
      </c>
      <c r="BP3321" s="108">
        <v>58</v>
      </c>
    </row>
    <row r="3322" spans="65:68" x14ac:dyDescent="0.2">
      <c r="BM3322" s="95" t="s">
        <v>275</v>
      </c>
      <c r="BN3322" s="95" t="s">
        <v>280</v>
      </c>
      <c r="BO3322" s="86" t="str">
        <f t="shared" si="70"/>
        <v>TANGALY KOURATONGO</v>
      </c>
      <c r="BP3322" s="108">
        <v>82</v>
      </c>
    </row>
    <row r="3323" spans="65:68" x14ac:dyDescent="0.2">
      <c r="BM3323" s="95" t="s">
        <v>275</v>
      </c>
      <c r="BN3323" s="95" t="s">
        <v>281</v>
      </c>
      <c r="BO3323" s="86" t="str">
        <f t="shared" si="70"/>
        <v>TANGALY FELLO KOUNDOUA</v>
      </c>
      <c r="BP3323" s="108">
        <v>140</v>
      </c>
    </row>
    <row r="3324" spans="65:68" x14ac:dyDescent="0.2">
      <c r="BM3324" s="95" t="s">
        <v>276</v>
      </c>
      <c r="BN3324" s="95" t="s">
        <v>423</v>
      </c>
      <c r="BO3324" s="86" t="str">
        <f t="shared" si="70"/>
        <v>FATAKO TOUGUE COMMUNE</v>
      </c>
      <c r="BP3324" s="108">
        <v>50</v>
      </c>
    </row>
    <row r="3325" spans="65:68" x14ac:dyDescent="0.2">
      <c r="BM3325" s="95" t="s">
        <v>276</v>
      </c>
      <c r="BN3325" s="95" t="s">
        <v>274</v>
      </c>
      <c r="BO3325" s="86" t="str">
        <f t="shared" si="70"/>
        <v>FATAKO KONAH</v>
      </c>
      <c r="BP3325" s="108">
        <v>38</v>
      </c>
    </row>
    <row r="3326" spans="65:68" x14ac:dyDescent="0.2">
      <c r="BM3326" s="95" t="s">
        <v>276</v>
      </c>
      <c r="BN3326" s="95" t="s">
        <v>275</v>
      </c>
      <c r="BO3326" s="86" t="str">
        <f t="shared" si="70"/>
        <v>FATAKO TANGALY</v>
      </c>
      <c r="BP3326" s="108">
        <v>20</v>
      </c>
    </row>
    <row r="3327" spans="65:68" x14ac:dyDescent="0.2">
      <c r="BM3327" s="95" t="s">
        <v>276</v>
      </c>
      <c r="BN3327" s="95" t="s">
        <v>276</v>
      </c>
      <c r="BO3327" s="86" t="str">
        <f t="shared" si="70"/>
        <v>FATAKO FATAKO</v>
      </c>
      <c r="BP3327" s="104"/>
    </row>
    <row r="3328" spans="65:68" x14ac:dyDescent="0.2">
      <c r="BM3328" s="95" t="s">
        <v>276</v>
      </c>
      <c r="BN3328" s="95" t="s">
        <v>277</v>
      </c>
      <c r="BO3328" s="86" t="str">
        <f t="shared" si="70"/>
        <v>FATAKO KANSAGUI</v>
      </c>
      <c r="BP3328" s="108">
        <v>15</v>
      </c>
    </row>
    <row r="3329" spans="65:68" x14ac:dyDescent="0.2">
      <c r="BM3329" s="95" t="s">
        <v>276</v>
      </c>
      <c r="BN3329" s="95" t="s">
        <v>278</v>
      </c>
      <c r="BO3329" s="86" t="str">
        <f t="shared" si="70"/>
        <v>FATAKO KOLLAGUI</v>
      </c>
      <c r="BP3329" s="108">
        <v>9</v>
      </c>
    </row>
    <row r="3330" spans="65:68" x14ac:dyDescent="0.2">
      <c r="BM3330" s="95" t="s">
        <v>276</v>
      </c>
      <c r="BN3330" s="95" t="s">
        <v>279</v>
      </c>
      <c r="BO3330" s="86" t="str">
        <f t="shared" ref="BO3330:BO3393" si="71">CONCATENATE(BM3330," ",BN3330)</f>
        <v>FATAKO KOIN</v>
      </c>
      <c r="BP3330" s="108">
        <v>10</v>
      </c>
    </row>
    <row r="3331" spans="65:68" x14ac:dyDescent="0.2">
      <c r="BM3331" s="95" t="s">
        <v>276</v>
      </c>
      <c r="BN3331" s="95" t="s">
        <v>210</v>
      </c>
      <c r="BO3331" s="86" t="str">
        <f t="shared" si="71"/>
        <v>FATAKO KOLLET</v>
      </c>
      <c r="BP3331" s="108">
        <v>68</v>
      </c>
    </row>
    <row r="3332" spans="65:68" x14ac:dyDescent="0.2">
      <c r="BM3332" s="95" t="s">
        <v>276</v>
      </c>
      <c r="BN3332" s="95" t="s">
        <v>280</v>
      </c>
      <c r="BO3332" s="86" t="str">
        <f t="shared" si="71"/>
        <v>FATAKO KOURATONGO</v>
      </c>
      <c r="BP3332" s="108">
        <v>92</v>
      </c>
    </row>
    <row r="3333" spans="65:68" x14ac:dyDescent="0.2">
      <c r="BM3333" s="95" t="s">
        <v>276</v>
      </c>
      <c r="BN3333" s="95" t="s">
        <v>281</v>
      </c>
      <c r="BO3333" s="86" t="str">
        <f t="shared" si="71"/>
        <v>FATAKO FELLO KOUNDOUA</v>
      </c>
      <c r="BP3333" s="108">
        <v>150</v>
      </c>
    </row>
    <row r="3334" spans="65:68" x14ac:dyDescent="0.2">
      <c r="BM3334" s="95" t="s">
        <v>277</v>
      </c>
      <c r="BN3334" s="95" t="s">
        <v>423</v>
      </c>
      <c r="BO3334" s="86" t="str">
        <f t="shared" si="71"/>
        <v>KANSAGUI TOUGUE COMMUNE</v>
      </c>
      <c r="BP3334" s="108">
        <v>60</v>
      </c>
    </row>
    <row r="3335" spans="65:68" x14ac:dyDescent="0.2">
      <c r="BM3335" s="95" t="s">
        <v>277</v>
      </c>
      <c r="BN3335" s="95" t="s">
        <v>274</v>
      </c>
      <c r="BO3335" s="86" t="str">
        <f t="shared" si="71"/>
        <v>KANSAGUI KONAH</v>
      </c>
      <c r="BP3335" s="108">
        <v>60</v>
      </c>
    </row>
    <row r="3336" spans="65:68" x14ac:dyDescent="0.2">
      <c r="BM3336" s="95" t="s">
        <v>277</v>
      </c>
      <c r="BN3336" s="95" t="s">
        <v>275</v>
      </c>
      <c r="BO3336" s="86" t="str">
        <f t="shared" si="71"/>
        <v>KANSAGUI TANGALY</v>
      </c>
      <c r="BP3336" s="108">
        <v>35</v>
      </c>
    </row>
    <row r="3337" spans="65:68" x14ac:dyDescent="0.2">
      <c r="BM3337" s="95" t="s">
        <v>277</v>
      </c>
      <c r="BN3337" s="95" t="s">
        <v>276</v>
      </c>
      <c r="BO3337" s="86" t="str">
        <f t="shared" si="71"/>
        <v>KANSAGUI FATAKO</v>
      </c>
      <c r="BP3337" s="108">
        <v>15</v>
      </c>
    </row>
    <row r="3338" spans="65:68" x14ac:dyDescent="0.2">
      <c r="BM3338" s="95" t="s">
        <v>277</v>
      </c>
      <c r="BN3338" s="95" t="s">
        <v>277</v>
      </c>
      <c r="BO3338" s="86" t="str">
        <f t="shared" si="71"/>
        <v>KANSAGUI KANSAGUI</v>
      </c>
      <c r="BP3338" s="104"/>
    </row>
    <row r="3339" spans="65:68" x14ac:dyDescent="0.2">
      <c r="BM3339" s="95" t="s">
        <v>277</v>
      </c>
      <c r="BN3339" s="95" t="s">
        <v>278</v>
      </c>
      <c r="BO3339" s="86" t="str">
        <f t="shared" si="71"/>
        <v>KANSAGUI KOLLAGUI</v>
      </c>
      <c r="BP3339" s="108">
        <v>6</v>
      </c>
    </row>
    <row r="3340" spans="65:68" x14ac:dyDescent="0.2">
      <c r="BM3340" s="95" t="s">
        <v>277</v>
      </c>
      <c r="BN3340" s="95" t="s">
        <v>279</v>
      </c>
      <c r="BO3340" s="86" t="str">
        <f t="shared" si="71"/>
        <v>KANSAGUI KOIN</v>
      </c>
      <c r="BP3340" s="108">
        <v>16</v>
      </c>
    </row>
    <row r="3341" spans="65:68" x14ac:dyDescent="0.2">
      <c r="BM3341" s="95" t="s">
        <v>277</v>
      </c>
      <c r="BN3341" s="95" t="s">
        <v>210</v>
      </c>
      <c r="BO3341" s="86" t="str">
        <f t="shared" si="71"/>
        <v>KANSAGUI KOLLET</v>
      </c>
      <c r="BP3341" s="108">
        <v>78</v>
      </c>
    </row>
    <row r="3342" spans="65:68" x14ac:dyDescent="0.2">
      <c r="BM3342" s="95" t="s">
        <v>277</v>
      </c>
      <c r="BN3342" s="95" t="s">
        <v>280</v>
      </c>
      <c r="BO3342" s="86" t="str">
        <f t="shared" si="71"/>
        <v>KANSAGUI KOURATONGO</v>
      </c>
      <c r="BP3342" s="108">
        <v>102</v>
      </c>
    </row>
    <row r="3343" spans="65:68" x14ac:dyDescent="0.2">
      <c r="BM3343" s="95" t="s">
        <v>277</v>
      </c>
      <c r="BN3343" s="95" t="s">
        <v>281</v>
      </c>
      <c r="BO3343" s="86" t="str">
        <f t="shared" si="71"/>
        <v>KANSAGUI FELLO KOUNDOUA</v>
      </c>
      <c r="BP3343" s="108">
        <v>160</v>
      </c>
    </row>
    <row r="3344" spans="65:68" x14ac:dyDescent="0.2">
      <c r="BM3344" s="95" t="s">
        <v>278</v>
      </c>
      <c r="BN3344" s="95" t="s">
        <v>423</v>
      </c>
      <c r="BO3344" s="86" t="str">
        <f t="shared" si="71"/>
        <v>KOLLAGUI TOUGUE COMMUNE</v>
      </c>
      <c r="BP3344" s="108">
        <v>55</v>
      </c>
    </row>
    <row r="3345" spans="65:68" x14ac:dyDescent="0.2">
      <c r="BM3345" s="95" t="s">
        <v>278</v>
      </c>
      <c r="BN3345" s="95" t="s">
        <v>274</v>
      </c>
      <c r="BO3345" s="86" t="str">
        <f t="shared" si="71"/>
        <v>KOLLAGUI KONAH</v>
      </c>
      <c r="BP3345" s="108">
        <v>47</v>
      </c>
    </row>
    <row r="3346" spans="65:68" x14ac:dyDescent="0.2">
      <c r="BM3346" s="95" t="s">
        <v>278</v>
      </c>
      <c r="BN3346" s="95" t="s">
        <v>275</v>
      </c>
      <c r="BO3346" s="86" t="str">
        <f t="shared" si="71"/>
        <v>KOLLAGUI TANGALY</v>
      </c>
      <c r="BP3346" s="108">
        <v>29</v>
      </c>
    </row>
    <row r="3347" spans="65:68" x14ac:dyDescent="0.2">
      <c r="BM3347" s="95" t="s">
        <v>278</v>
      </c>
      <c r="BN3347" s="95" t="s">
        <v>276</v>
      </c>
      <c r="BO3347" s="86" t="str">
        <f t="shared" si="71"/>
        <v>KOLLAGUI FATAKO</v>
      </c>
      <c r="BP3347" s="108">
        <v>9</v>
      </c>
    </row>
    <row r="3348" spans="65:68" x14ac:dyDescent="0.2">
      <c r="BM3348" s="95" t="s">
        <v>278</v>
      </c>
      <c r="BN3348" s="95" t="s">
        <v>277</v>
      </c>
      <c r="BO3348" s="86" t="str">
        <f t="shared" si="71"/>
        <v>KOLLAGUI KANSAGUI</v>
      </c>
      <c r="BP3348" s="108">
        <v>6</v>
      </c>
    </row>
    <row r="3349" spans="65:68" x14ac:dyDescent="0.2">
      <c r="BM3349" s="95" t="s">
        <v>278</v>
      </c>
      <c r="BN3349" s="95" t="s">
        <v>278</v>
      </c>
      <c r="BO3349" s="86" t="str">
        <f t="shared" si="71"/>
        <v>KOLLAGUI KOLLAGUI</v>
      </c>
      <c r="BP3349" s="104"/>
    </row>
    <row r="3350" spans="65:68" x14ac:dyDescent="0.2">
      <c r="BM3350" s="95" t="s">
        <v>278</v>
      </c>
      <c r="BN3350" s="95" t="s">
        <v>279</v>
      </c>
      <c r="BO3350" s="86" t="str">
        <f t="shared" si="71"/>
        <v>KOLLAGUI KOIN</v>
      </c>
      <c r="BP3350" s="108">
        <v>10</v>
      </c>
    </row>
    <row r="3351" spans="65:68" x14ac:dyDescent="0.2">
      <c r="BM3351" s="95" t="s">
        <v>278</v>
      </c>
      <c r="BN3351" s="95" t="s">
        <v>210</v>
      </c>
      <c r="BO3351" s="86" t="str">
        <f t="shared" si="71"/>
        <v>KOLLAGUI KOLLET</v>
      </c>
      <c r="BP3351" s="108">
        <v>73</v>
      </c>
    </row>
    <row r="3352" spans="65:68" x14ac:dyDescent="0.2">
      <c r="BM3352" s="95" t="s">
        <v>278</v>
      </c>
      <c r="BN3352" s="95" t="s">
        <v>280</v>
      </c>
      <c r="BO3352" s="86" t="str">
        <f t="shared" si="71"/>
        <v>KOLLAGUI KOURATONGO</v>
      </c>
      <c r="BP3352" s="108">
        <v>97</v>
      </c>
    </row>
    <row r="3353" spans="65:68" x14ac:dyDescent="0.2">
      <c r="BM3353" s="95" t="s">
        <v>278</v>
      </c>
      <c r="BN3353" s="95" t="s">
        <v>281</v>
      </c>
      <c r="BO3353" s="86" t="str">
        <f t="shared" si="71"/>
        <v>KOLLAGUI FELLO KOUNDOUA</v>
      </c>
      <c r="BP3353" s="108">
        <v>155</v>
      </c>
    </row>
    <row r="3354" spans="65:68" x14ac:dyDescent="0.2">
      <c r="BM3354" s="95" t="s">
        <v>419</v>
      </c>
      <c r="BN3354" s="95" t="s">
        <v>419</v>
      </c>
      <c r="BO3354" s="86" t="str">
        <f t="shared" si="71"/>
        <v>LABE COMMUNE LABE COMMUNE</v>
      </c>
      <c r="BP3354" s="104"/>
    </row>
    <row r="3355" spans="65:68" x14ac:dyDescent="0.2">
      <c r="BM3355" s="95" t="s">
        <v>419</v>
      </c>
      <c r="BN3355" s="95" t="s">
        <v>233</v>
      </c>
      <c r="BO3355" s="86" t="str">
        <f t="shared" si="71"/>
        <v>LABE COMMUNE DALEIN</v>
      </c>
      <c r="BP3355" s="108">
        <v>30</v>
      </c>
    </row>
    <row r="3356" spans="65:68" x14ac:dyDescent="0.2">
      <c r="BM3356" s="95" t="s">
        <v>419</v>
      </c>
      <c r="BN3356" s="95" t="s">
        <v>234</v>
      </c>
      <c r="BO3356" s="86" t="str">
        <f t="shared" si="71"/>
        <v>LABE COMMUNE DARALABE</v>
      </c>
      <c r="BP3356" s="108">
        <v>19</v>
      </c>
    </row>
    <row r="3357" spans="65:68" x14ac:dyDescent="0.2">
      <c r="BM3357" s="95" t="s">
        <v>419</v>
      </c>
      <c r="BN3357" s="95" t="s">
        <v>235</v>
      </c>
      <c r="BO3357" s="86" t="str">
        <f t="shared" si="71"/>
        <v>LABE COMMUNE DIARI</v>
      </c>
      <c r="BP3357" s="108">
        <v>33</v>
      </c>
    </row>
    <row r="3358" spans="65:68" x14ac:dyDescent="0.2">
      <c r="BM3358" s="95" t="s">
        <v>419</v>
      </c>
      <c r="BN3358" s="95" t="s">
        <v>236</v>
      </c>
      <c r="BO3358" s="86" t="str">
        <f t="shared" si="71"/>
        <v>LABE COMMUNE DIONFO</v>
      </c>
      <c r="BP3358" s="108">
        <v>31</v>
      </c>
    </row>
    <row r="3359" spans="65:68" x14ac:dyDescent="0.2">
      <c r="BM3359" s="95" t="s">
        <v>419</v>
      </c>
      <c r="BN3359" s="95" t="s">
        <v>237</v>
      </c>
      <c r="BO3359" s="86" t="str">
        <f t="shared" si="71"/>
        <v>LABE COMMUNE GARAMBE</v>
      </c>
      <c r="BP3359" s="108">
        <v>10</v>
      </c>
    </row>
    <row r="3360" spans="65:68" x14ac:dyDescent="0.2">
      <c r="BM3360" s="95" t="s">
        <v>419</v>
      </c>
      <c r="BN3360" s="95" t="s">
        <v>238</v>
      </c>
      <c r="BO3360" s="86" t="str">
        <f t="shared" si="71"/>
        <v>LABE COMMUNE HAFIA</v>
      </c>
      <c r="BP3360" s="108">
        <v>20</v>
      </c>
    </row>
    <row r="3361" spans="65:68" x14ac:dyDescent="0.2">
      <c r="BM3361" s="95" t="s">
        <v>419</v>
      </c>
      <c r="BN3361" s="95" t="s">
        <v>239</v>
      </c>
      <c r="BO3361" s="86" t="str">
        <f t="shared" si="71"/>
        <v>LABE COMMUNE KALAN</v>
      </c>
      <c r="BP3361" s="108">
        <v>17</v>
      </c>
    </row>
    <row r="3362" spans="65:68" x14ac:dyDescent="0.2">
      <c r="BM3362" s="95" t="s">
        <v>419</v>
      </c>
      <c r="BN3362" s="95" t="s">
        <v>240</v>
      </c>
      <c r="BO3362" s="86" t="str">
        <f t="shared" si="71"/>
        <v>LABE COMMUNE KOURAMANGUI</v>
      </c>
      <c r="BP3362" s="108">
        <v>35</v>
      </c>
    </row>
    <row r="3363" spans="65:68" x14ac:dyDescent="0.2">
      <c r="BM3363" s="95" t="s">
        <v>419</v>
      </c>
      <c r="BN3363" s="95" t="s">
        <v>241</v>
      </c>
      <c r="BO3363" s="86" t="str">
        <f t="shared" si="71"/>
        <v>LABE COMMUNE NOUSSY</v>
      </c>
      <c r="BP3363" s="108">
        <v>18</v>
      </c>
    </row>
    <row r="3364" spans="65:68" x14ac:dyDescent="0.2">
      <c r="BM3364" s="95" t="s">
        <v>419</v>
      </c>
      <c r="BN3364" s="95" t="s">
        <v>242</v>
      </c>
      <c r="BO3364" s="86" t="str">
        <f t="shared" si="71"/>
        <v>LABE COMMUNE POPODARA</v>
      </c>
      <c r="BP3364" s="108">
        <v>18</v>
      </c>
    </row>
    <row r="3365" spans="65:68" x14ac:dyDescent="0.2">
      <c r="BM3365" s="95" t="s">
        <v>419</v>
      </c>
      <c r="BN3365" s="95" t="s">
        <v>243</v>
      </c>
      <c r="BO3365" s="86" t="str">
        <f t="shared" si="71"/>
        <v>LABE COMMUNE SANNOU</v>
      </c>
      <c r="BP3365" s="108">
        <v>25</v>
      </c>
    </row>
    <row r="3366" spans="65:68" x14ac:dyDescent="0.2">
      <c r="BM3366" s="95" t="s">
        <v>419</v>
      </c>
      <c r="BN3366" s="95" t="s">
        <v>244</v>
      </c>
      <c r="BO3366" s="86" t="str">
        <f t="shared" si="71"/>
        <v>LABE COMMUNE TOUNTOUROUN</v>
      </c>
      <c r="BP3366" s="108">
        <v>12</v>
      </c>
    </row>
    <row r="3367" spans="65:68" x14ac:dyDescent="0.2">
      <c r="BM3367" s="95" t="s">
        <v>420</v>
      </c>
      <c r="BN3367" s="95" t="s">
        <v>420</v>
      </c>
      <c r="BO3367" s="86" t="str">
        <f t="shared" si="71"/>
        <v>LELOUMA COMMUNE LELOUMA COMMUNE</v>
      </c>
      <c r="BP3367" s="104"/>
    </row>
    <row r="3368" spans="65:68" x14ac:dyDescent="0.2">
      <c r="BM3368" s="95" t="s">
        <v>420</v>
      </c>
      <c r="BN3368" s="95" t="s">
        <v>246</v>
      </c>
      <c r="BO3368" s="86" t="str">
        <f t="shared" si="71"/>
        <v>LELOUMA COMMUNE BALAYA</v>
      </c>
      <c r="BP3368" s="108">
        <v>8</v>
      </c>
    </row>
    <row r="3369" spans="65:68" x14ac:dyDescent="0.2">
      <c r="BM3369" s="95" t="s">
        <v>420</v>
      </c>
      <c r="BN3369" s="95" t="s">
        <v>247</v>
      </c>
      <c r="BO3369" s="86" t="str">
        <f t="shared" si="71"/>
        <v>LELOUMA COMMUNE SAGALE</v>
      </c>
      <c r="BP3369" s="108">
        <v>25</v>
      </c>
    </row>
    <row r="3370" spans="65:68" x14ac:dyDescent="0.2">
      <c r="BM3370" s="95" t="s">
        <v>420</v>
      </c>
      <c r="BN3370" s="95" t="s">
        <v>248</v>
      </c>
      <c r="BO3370" s="86" t="str">
        <f t="shared" si="71"/>
        <v>LELOUMA COMMUNE HERICO</v>
      </c>
      <c r="BP3370" s="108">
        <v>50</v>
      </c>
    </row>
    <row r="3371" spans="65:68" x14ac:dyDescent="0.2">
      <c r="BM3371" s="95" t="s">
        <v>420</v>
      </c>
      <c r="BN3371" s="95" t="s">
        <v>249</v>
      </c>
      <c r="BO3371" s="86" t="str">
        <f t="shared" si="71"/>
        <v>LELOUMA COMMUNE KORBE</v>
      </c>
      <c r="BP3371" s="108">
        <v>12</v>
      </c>
    </row>
    <row r="3372" spans="65:68" x14ac:dyDescent="0.2">
      <c r="BM3372" s="95" t="s">
        <v>420</v>
      </c>
      <c r="BN3372" s="95" t="s">
        <v>250</v>
      </c>
      <c r="BO3372" s="86" t="str">
        <f t="shared" si="71"/>
        <v>LELOUMA COMMUNE DIOUNTOU</v>
      </c>
      <c r="BP3372" s="108">
        <v>27</v>
      </c>
    </row>
    <row r="3373" spans="65:68" x14ac:dyDescent="0.2">
      <c r="BM3373" s="95" t="s">
        <v>420</v>
      </c>
      <c r="BN3373" s="95" t="s">
        <v>251</v>
      </c>
      <c r="BO3373" s="86" t="str">
        <f t="shared" si="71"/>
        <v>LELOUMA COMMUNE LAFOU</v>
      </c>
      <c r="BP3373" s="108">
        <v>54</v>
      </c>
    </row>
    <row r="3374" spans="65:68" x14ac:dyDescent="0.2">
      <c r="BM3374" s="95" t="s">
        <v>420</v>
      </c>
      <c r="BN3374" s="95" t="s">
        <v>252</v>
      </c>
      <c r="BO3374" s="86" t="str">
        <f t="shared" si="71"/>
        <v>LELOUMA COMMUNE T. BORY</v>
      </c>
      <c r="BP3374" s="108">
        <v>66</v>
      </c>
    </row>
    <row r="3375" spans="65:68" x14ac:dyDescent="0.2">
      <c r="BM3375" s="95" t="s">
        <v>420</v>
      </c>
      <c r="BN3375" s="95" t="s">
        <v>253</v>
      </c>
      <c r="BO3375" s="86" t="str">
        <f t="shared" si="71"/>
        <v>LELOUMA COMMUNE MANDA</v>
      </c>
      <c r="BP3375" s="108">
        <v>72</v>
      </c>
    </row>
    <row r="3376" spans="65:68" x14ac:dyDescent="0.2">
      <c r="BM3376" s="95" t="s">
        <v>420</v>
      </c>
      <c r="BN3376" s="95" t="s">
        <v>254</v>
      </c>
      <c r="BO3376" s="86" t="str">
        <f t="shared" si="71"/>
        <v>LELOUMA COMMUNE LINSAN</v>
      </c>
      <c r="BP3376" s="108">
        <v>122</v>
      </c>
    </row>
    <row r="3377" spans="65:68" x14ac:dyDescent="0.2">
      <c r="BM3377" s="95" t="s">
        <v>420</v>
      </c>
      <c r="BN3377" s="95" t="s">
        <v>255</v>
      </c>
      <c r="BO3377" s="86" t="str">
        <f t="shared" si="71"/>
        <v>LELOUMA COMMUNE PARAWOL</v>
      </c>
      <c r="BP3377" s="108">
        <v>12</v>
      </c>
    </row>
    <row r="3378" spans="65:68" x14ac:dyDescent="0.2">
      <c r="BM3378" s="95" t="s">
        <v>260</v>
      </c>
      <c r="BN3378" s="95" t="s">
        <v>421</v>
      </c>
      <c r="BO3378" s="86" t="str">
        <f t="shared" si="71"/>
        <v>SALAMBANDE MALI COMMUNE</v>
      </c>
      <c r="BP3378" s="108">
        <v>105</v>
      </c>
    </row>
    <row r="3379" spans="65:68" x14ac:dyDescent="0.2">
      <c r="BM3379" s="95" t="s">
        <v>260</v>
      </c>
      <c r="BN3379" s="95" t="s">
        <v>257</v>
      </c>
      <c r="BO3379" s="86" t="str">
        <f t="shared" si="71"/>
        <v>SALAMBANDE YEMBERING</v>
      </c>
      <c r="BP3379" s="108">
        <v>87</v>
      </c>
    </row>
    <row r="3380" spans="65:68" x14ac:dyDescent="0.2">
      <c r="BM3380" s="95" t="s">
        <v>260</v>
      </c>
      <c r="BN3380" s="95" t="s">
        <v>258</v>
      </c>
      <c r="BO3380" s="86" t="str">
        <f t="shared" si="71"/>
        <v>SALAMBANDE SIGON</v>
      </c>
      <c r="BP3380" s="108">
        <v>52</v>
      </c>
    </row>
    <row r="3381" spans="65:68" x14ac:dyDescent="0.2">
      <c r="BM3381" s="95" t="s">
        <v>260</v>
      </c>
      <c r="BN3381" s="95" t="s">
        <v>259</v>
      </c>
      <c r="BO3381" s="86" t="str">
        <f t="shared" si="71"/>
        <v>SALAMBANDE TELIRE</v>
      </c>
      <c r="BP3381" s="108">
        <v>35</v>
      </c>
    </row>
    <row r="3382" spans="65:68" x14ac:dyDescent="0.2">
      <c r="BM3382" s="95" t="s">
        <v>260</v>
      </c>
      <c r="BN3382" s="95" t="s">
        <v>260</v>
      </c>
      <c r="BO3382" s="86" t="str">
        <f t="shared" si="71"/>
        <v>SALAMBANDE SALAMBANDE</v>
      </c>
      <c r="BP3382" s="104"/>
    </row>
    <row r="3383" spans="65:68" x14ac:dyDescent="0.2">
      <c r="BM3383" s="95" t="s">
        <v>260</v>
      </c>
      <c r="BN3383" s="95" t="s">
        <v>261</v>
      </c>
      <c r="BO3383" s="86" t="str">
        <f t="shared" si="71"/>
        <v>SALAMBANDE BALAKI</v>
      </c>
      <c r="BP3383" s="108">
        <v>45</v>
      </c>
    </row>
    <row r="3384" spans="65:68" x14ac:dyDescent="0.2">
      <c r="BM3384" s="95" t="s">
        <v>260</v>
      </c>
      <c r="BN3384" s="95" t="s">
        <v>262</v>
      </c>
      <c r="BO3384" s="86" t="str">
        <f t="shared" si="71"/>
        <v>SALAMBANDE DOUGOUNTOUNI</v>
      </c>
      <c r="BP3384" s="108">
        <v>133</v>
      </c>
    </row>
    <row r="3385" spans="65:68" x14ac:dyDescent="0.2">
      <c r="BM3385" s="95" t="s">
        <v>260</v>
      </c>
      <c r="BN3385" s="95" t="s">
        <v>263</v>
      </c>
      <c r="BO3385" s="86" t="str">
        <f t="shared" si="71"/>
        <v>SALAMBANDE FOUGOU</v>
      </c>
      <c r="BP3385" s="108">
        <v>79</v>
      </c>
    </row>
    <row r="3386" spans="65:68" x14ac:dyDescent="0.2">
      <c r="BM3386" s="95" t="s">
        <v>260</v>
      </c>
      <c r="BN3386" s="95" t="s">
        <v>264</v>
      </c>
      <c r="BO3386" s="86" t="str">
        <f t="shared" si="71"/>
        <v>SALAMBANDE HIDAYATOU</v>
      </c>
      <c r="BP3386" s="108">
        <v>96</v>
      </c>
    </row>
    <row r="3387" spans="65:68" x14ac:dyDescent="0.2">
      <c r="BM3387" s="95" t="s">
        <v>260</v>
      </c>
      <c r="BN3387" s="95" t="s">
        <v>265</v>
      </c>
      <c r="BO3387" s="86" t="str">
        <f t="shared" si="71"/>
        <v>SALAMBANDE GAYAH</v>
      </c>
      <c r="BP3387" s="108">
        <v>141</v>
      </c>
    </row>
    <row r="3388" spans="65:68" x14ac:dyDescent="0.2">
      <c r="BM3388" s="95" t="s">
        <v>260</v>
      </c>
      <c r="BN3388" s="95" t="s">
        <v>266</v>
      </c>
      <c r="BO3388" s="86" t="str">
        <f t="shared" si="71"/>
        <v>SALAMBANDE WORA</v>
      </c>
      <c r="BP3388" s="108">
        <v>150</v>
      </c>
    </row>
    <row r="3389" spans="65:68" x14ac:dyDescent="0.2">
      <c r="BM3389" s="95" t="s">
        <v>260</v>
      </c>
      <c r="BN3389" s="95" t="s">
        <v>267</v>
      </c>
      <c r="BO3389" s="86" t="str">
        <f t="shared" si="71"/>
        <v>SALAMBANDE LEBEKEREN</v>
      </c>
      <c r="BP3389" s="108">
        <v>150</v>
      </c>
    </row>
    <row r="3390" spans="65:68" x14ac:dyDescent="0.2">
      <c r="BM3390" s="95" t="s">
        <v>260</v>
      </c>
      <c r="BN3390" s="95" t="s">
        <v>131</v>
      </c>
      <c r="BO3390" s="86" t="str">
        <f t="shared" si="71"/>
        <v>SALAMBANDE TOUBA</v>
      </c>
      <c r="BP3390" s="108">
        <v>196</v>
      </c>
    </row>
    <row r="3391" spans="65:68" x14ac:dyDescent="0.2">
      <c r="BM3391" s="95" t="s">
        <v>249</v>
      </c>
      <c r="BN3391" s="95" t="s">
        <v>420</v>
      </c>
      <c r="BO3391" s="86" t="str">
        <f t="shared" si="71"/>
        <v>KORBE LELOUMA COMMUNE</v>
      </c>
      <c r="BP3391" s="108">
        <v>12</v>
      </c>
    </row>
    <row r="3392" spans="65:68" x14ac:dyDescent="0.2">
      <c r="BM3392" s="95" t="s">
        <v>249</v>
      </c>
      <c r="BN3392" s="95" t="s">
        <v>246</v>
      </c>
      <c r="BO3392" s="86" t="str">
        <f t="shared" si="71"/>
        <v>KORBE BALAYA</v>
      </c>
      <c r="BP3392" s="108">
        <v>20</v>
      </c>
    </row>
    <row r="3393" spans="65:68" x14ac:dyDescent="0.2">
      <c r="BM3393" s="95" t="s">
        <v>249</v>
      </c>
      <c r="BN3393" s="95" t="s">
        <v>247</v>
      </c>
      <c r="BO3393" s="86" t="str">
        <f t="shared" si="71"/>
        <v>KORBE SAGALE</v>
      </c>
      <c r="BP3393" s="108">
        <v>37</v>
      </c>
    </row>
    <row r="3394" spans="65:68" x14ac:dyDescent="0.2">
      <c r="BM3394" s="95" t="s">
        <v>249</v>
      </c>
      <c r="BN3394" s="95" t="s">
        <v>248</v>
      </c>
      <c r="BO3394" s="86" t="str">
        <f t="shared" ref="BO3394:BO3457" si="72">CONCATENATE(BM3394," ",BN3394)</f>
        <v>KORBE HERICO</v>
      </c>
      <c r="BP3394" s="108">
        <v>62</v>
      </c>
    </row>
    <row r="3395" spans="65:68" x14ac:dyDescent="0.2">
      <c r="BM3395" s="95" t="s">
        <v>249</v>
      </c>
      <c r="BN3395" s="95" t="s">
        <v>249</v>
      </c>
      <c r="BO3395" s="86" t="str">
        <f t="shared" si="72"/>
        <v>KORBE KORBE</v>
      </c>
      <c r="BP3395" s="104"/>
    </row>
    <row r="3396" spans="65:68" x14ac:dyDescent="0.2">
      <c r="BM3396" s="95" t="s">
        <v>249</v>
      </c>
      <c r="BN3396" s="95" t="s">
        <v>250</v>
      </c>
      <c r="BO3396" s="86" t="str">
        <f t="shared" si="72"/>
        <v>KORBE DIOUNTOU</v>
      </c>
      <c r="BP3396" s="108">
        <v>15</v>
      </c>
    </row>
    <row r="3397" spans="65:68" x14ac:dyDescent="0.2">
      <c r="BM3397" s="95" t="s">
        <v>249</v>
      </c>
      <c r="BN3397" s="95" t="s">
        <v>251</v>
      </c>
      <c r="BO3397" s="86" t="str">
        <f t="shared" si="72"/>
        <v>KORBE LAFOU</v>
      </c>
      <c r="BP3397" s="108">
        <v>42</v>
      </c>
    </row>
    <row r="3398" spans="65:68" x14ac:dyDescent="0.2">
      <c r="BM3398" s="95" t="s">
        <v>249</v>
      </c>
      <c r="BN3398" s="95" t="s">
        <v>252</v>
      </c>
      <c r="BO3398" s="86" t="str">
        <f t="shared" si="72"/>
        <v>KORBE T. BORY</v>
      </c>
      <c r="BP3398" s="108">
        <v>54</v>
      </c>
    </row>
    <row r="3399" spans="65:68" x14ac:dyDescent="0.2">
      <c r="BM3399" s="95" t="s">
        <v>249</v>
      </c>
      <c r="BN3399" s="95" t="s">
        <v>253</v>
      </c>
      <c r="BO3399" s="86" t="str">
        <f t="shared" si="72"/>
        <v>KORBE MANDA</v>
      </c>
      <c r="BP3399" s="108">
        <v>60</v>
      </c>
    </row>
    <row r="3400" spans="65:68" x14ac:dyDescent="0.2">
      <c r="BM3400" s="95" t="s">
        <v>249</v>
      </c>
      <c r="BN3400" s="95" t="s">
        <v>254</v>
      </c>
      <c r="BO3400" s="86" t="str">
        <f t="shared" si="72"/>
        <v>KORBE LINSAN</v>
      </c>
      <c r="BP3400" s="108">
        <v>110</v>
      </c>
    </row>
    <row r="3401" spans="65:68" x14ac:dyDescent="0.2">
      <c r="BM3401" s="95" t="s">
        <v>249</v>
      </c>
      <c r="BN3401" s="95" t="s">
        <v>255</v>
      </c>
      <c r="BO3401" s="86" t="str">
        <f t="shared" si="72"/>
        <v>KORBE PARAWOL</v>
      </c>
      <c r="BP3401" s="108">
        <v>24</v>
      </c>
    </row>
    <row r="3402" spans="65:68" x14ac:dyDescent="0.2">
      <c r="BM3402" s="95" t="s">
        <v>421</v>
      </c>
      <c r="BN3402" s="95" t="s">
        <v>421</v>
      </c>
      <c r="BO3402" s="86" t="str">
        <f t="shared" si="72"/>
        <v>MALI COMMUNE MALI COMMUNE</v>
      </c>
      <c r="BP3402" s="104"/>
    </row>
    <row r="3403" spans="65:68" x14ac:dyDescent="0.2">
      <c r="BM3403" s="95" t="s">
        <v>421</v>
      </c>
      <c r="BN3403" s="95" t="s">
        <v>257</v>
      </c>
      <c r="BO3403" s="86" t="str">
        <f t="shared" si="72"/>
        <v>MALI COMMUNE YEMBERING</v>
      </c>
      <c r="BP3403" s="108">
        <v>41</v>
      </c>
    </row>
    <row r="3404" spans="65:68" x14ac:dyDescent="0.2">
      <c r="BM3404" s="95" t="s">
        <v>421</v>
      </c>
      <c r="BN3404" s="95" t="s">
        <v>258</v>
      </c>
      <c r="BO3404" s="86" t="str">
        <f t="shared" si="72"/>
        <v>MALI COMMUNE SIGON</v>
      </c>
      <c r="BP3404" s="108">
        <v>52</v>
      </c>
    </row>
    <row r="3405" spans="65:68" x14ac:dyDescent="0.2">
      <c r="BM3405" s="95" t="s">
        <v>421</v>
      </c>
      <c r="BN3405" s="95" t="s">
        <v>259</v>
      </c>
      <c r="BO3405" s="86" t="str">
        <f t="shared" si="72"/>
        <v>MALI COMMUNE TELIRE</v>
      </c>
      <c r="BP3405" s="108">
        <v>70</v>
      </c>
    </row>
    <row r="3406" spans="65:68" x14ac:dyDescent="0.2">
      <c r="BM3406" s="95" t="s">
        <v>421</v>
      </c>
      <c r="BN3406" s="95" t="s">
        <v>260</v>
      </c>
      <c r="BO3406" s="86" t="str">
        <f t="shared" si="72"/>
        <v>MALI COMMUNE SALAMBANDE</v>
      </c>
      <c r="BP3406" s="108">
        <v>105</v>
      </c>
    </row>
    <row r="3407" spans="65:68" x14ac:dyDescent="0.2">
      <c r="BM3407" s="95" t="s">
        <v>421</v>
      </c>
      <c r="BN3407" s="95" t="s">
        <v>261</v>
      </c>
      <c r="BO3407" s="86" t="str">
        <f t="shared" si="72"/>
        <v>MALI COMMUNE BALAKI</v>
      </c>
      <c r="BP3407" s="108">
        <v>150</v>
      </c>
    </row>
    <row r="3408" spans="65:68" x14ac:dyDescent="0.2">
      <c r="BM3408" s="95" t="s">
        <v>421</v>
      </c>
      <c r="BN3408" s="95" t="s">
        <v>262</v>
      </c>
      <c r="BO3408" s="86" t="str">
        <f t="shared" si="72"/>
        <v>MALI COMMUNE DOUGOUNTOUNI</v>
      </c>
      <c r="BP3408" s="108">
        <v>85</v>
      </c>
    </row>
    <row r="3409" spans="65:68" x14ac:dyDescent="0.2">
      <c r="BM3409" s="95" t="s">
        <v>421</v>
      </c>
      <c r="BN3409" s="95" t="s">
        <v>263</v>
      </c>
      <c r="BO3409" s="86" t="str">
        <f t="shared" si="72"/>
        <v>MALI COMMUNE FOUGOU</v>
      </c>
      <c r="BP3409" s="108">
        <v>26</v>
      </c>
    </row>
    <row r="3410" spans="65:68" x14ac:dyDescent="0.2">
      <c r="BM3410" s="95" t="s">
        <v>421</v>
      </c>
      <c r="BN3410" s="95" t="s">
        <v>264</v>
      </c>
      <c r="BO3410" s="86" t="str">
        <f t="shared" si="72"/>
        <v>MALI COMMUNE HIDAYATOU</v>
      </c>
      <c r="BP3410" s="108">
        <v>31</v>
      </c>
    </row>
    <row r="3411" spans="65:68" x14ac:dyDescent="0.2">
      <c r="BM3411" s="95" t="s">
        <v>421</v>
      </c>
      <c r="BN3411" s="95" t="s">
        <v>265</v>
      </c>
      <c r="BO3411" s="86" t="str">
        <f t="shared" si="72"/>
        <v>MALI COMMUNE GAYAH</v>
      </c>
      <c r="BP3411" s="108">
        <v>26</v>
      </c>
    </row>
    <row r="3412" spans="65:68" x14ac:dyDescent="0.2">
      <c r="BM3412" s="95" t="s">
        <v>421</v>
      </c>
      <c r="BN3412" s="95" t="s">
        <v>266</v>
      </c>
      <c r="BO3412" s="86" t="str">
        <f t="shared" si="72"/>
        <v>MALI COMMUNE WORA</v>
      </c>
      <c r="BP3412" s="108">
        <v>45</v>
      </c>
    </row>
    <row r="3413" spans="65:68" x14ac:dyDescent="0.2">
      <c r="BM3413" s="95" t="s">
        <v>421</v>
      </c>
      <c r="BN3413" s="95" t="s">
        <v>267</v>
      </c>
      <c r="BO3413" s="86" t="str">
        <f t="shared" si="72"/>
        <v>MALI COMMUNE LEBEKEREN</v>
      </c>
      <c r="BP3413" s="108">
        <v>45</v>
      </c>
    </row>
    <row r="3414" spans="65:68" x14ac:dyDescent="0.2">
      <c r="BM3414" s="95" t="s">
        <v>421</v>
      </c>
      <c r="BN3414" s="95" t="s">
        <v>131</v>
      </c>
      <c r="BO3414" s="86" t="str">
        <f t="shared" si="72"/>
        <v>MALI COMMUNE TOUBA</v>
      </c>
      <c r="BP3414" s="108">
        <v>91</v>
      </c>
    </row>
    <row r="3415" spans="65:68" x14ac:dyDescent="0.2">
      <c r="BM3415" s="95" t="s">
        <v>257</v>
      </c>
      <c r="BN3415" s="95" t="s">
        <v>421</v>
      </c>
      <c r="BO3415" s="86" t="str">
        <f t="shared" si="72"/>
        <v>YEMBERING MALI COMMUNE</v>
      </c>
      <c r="BP3415" s="108">
        <v>41</v>
      </c>
    </row>
    <row r="3416" spans="65:68" x14ac:dyDescent="0.2">
      <c r="BM3416" s="95" t="s">
        <v>257</v>
      </c>
      <c r="BN3416" s="95" t="s">
        <v>257</v>
      </c>
      <c r="BO3416" s="86" t="str">
        <f t="shared" si="72"/>
        <v>YEMBERING YEMBERING</v>
      </c>
      <c r="BP3416" s="104"/>
    </row>
    <row r="3417" spans="65:68" x14ac:dyDescent="0.2">
      <c r="BM3417" s="95" t="s">
        <v>257</v>
      </c>
      <c r="BN3417" s="95" t="s">
        <v>258</v>
      </c>
      <c r="BO3417" s="86" t="str">
        <f t="shared" si="72"/>
        <v>YEMBERING SIGON</v>
      </c>
      <c r="BP3417" s="108">
        <v>35</v>
      </c>
    </row>
    <row r="3418" spans="65:68" x14ac:dyDescent="0.2">
      <c r="BM3418" s="95" t="s">
        <v>257</v>
      </c>
      <c r="BN3418" s="95" t="s">
        <v>259</v>
      </c>
      <c r="BO3418" s="86" t="str">
        <f t="shared" si="72"/>
        <v>YEMBERING TELIRE</v>
      </c>
      <c r="BP3418" s="108">
        <v>53</v>
      </c>
    </row>
    <row r="3419" spans="65:68" x14ac:dyDescent="0.2">
      <c r="BM3419" s="95" t="s">
        <v>257</v>
      </c>
      <c r="BN3419" s="95" t="s">
        <v>260</v>
      </c>
      <c r="BO3419" s="86" t="str">
        <f t="shared" si="72"/>
        <v>YEMBERING SALAMBANDE</v>
      </c>
      <c r="BP3419" s="108">
        <v>87</v>
      </c>
    </row>
    <row r="3420" spans="65:68" x14ac:dyDescent="0.2">
      <c r="BM3420" s="95" t="s">
        <v>257</v>
      </c>
      <c r="BN3420" s="95" t="s">
        <v>261</v>
      </c>
      <c r="BO3420" s="86" t="str">
        <f t="shared" si="72"/>
        <v>YEMBERING BALAKI</v>
      </c>
      <c r="BP3420" s="108">
        <v>132</v>
      </c>
    </row>
    <row r="3421" spans="65:68" x14ac:dyDescent="0.2">
      <c r="BM3421" s="95" t="s">
        <v>257</v>
      </c>
      <c r="BN3421" s="95" t="s">
        <v>262</v>
      </c>
      <c r="BO3421" s="86" t="str">
        <f t="shared" si="72"/>
        <v>YEMBERING DOUGOUNTOUNI</v>
      </c>
      <c r="BP3421" s="108">
        <v>45</v>
      </c>
    </row>
    <row r="3422" spans="65:68" x14ac:dyDescent="0.2">
      <c r="BM3422" s="95" t="s">
        <v>257</v>
      </c>
      <c r="BN3422" s="95" t="s">
        <v>263</v>
      </c>
      <c r="BO3422" s="86" t="str">
        <f t="shared" si="72"/>
        <v>YEMBERING FOUGOU</v>
      </c>
      <c r="BP3422" s="108">
        <v>15</v>
      </c>
    </row>
    <row r="3423" spans="65:68" x14ac:dyDescent="0.2">
      <c r="BM3423" s="95" t="s">
        <v>257</v>
      </c>
      <c r="BN3423" s="95" t="s">
        <v>264</v>
      </c>
      <c r="BO3423" s="86" t="str">
        <f t="shared" si="72"/>
        <v>YEMBERING HIDAYATOU</v>
      </c>
      <c r="BP3423" s="108">
        <v>32</v>
      </c>
    </row>
    <row r="3424" spans="65:68" x14ac:dyDescent="0.2">
      <c r="BM3424" s="95" t="s">
        <v>257</v>
      </c>
      <c r="BN3424" s="95" t="s">
        <v>265</v>
      </c>
      <c r="BO3424" s="86" t="str">
        <f t="shared" si="72"/>
        <v>YEMBERING GAYAH</v>
      </c>
      <c r="BP3424" s="108">
        <v>67</v>
      </c>
    </row>
    <row r="3425" spans="65:68" x14ac:dyDescent="0.2">
      <c r="BM3425" s="95" t="s">
        <v>257</v>
      </c>
      <c r="BN3425" s="95" t="s">
        <v>266</v>
      </c>
      <c r="BO3425" s="86" t="str">
        <f t="shared" si="72"/>
        <v>YEMBERING WORA</v>
      </c>
      <c r="BP3425" s="108">
        <v>86</v>
      </c>
    </row>
    <row r="3426" spans="65:68" x14ac:dyDescent="0.2">
      <c r="BM3426" s="95" t="s">
        <v>257</v>
      </c>
      <c r="BN3426" s="95" t="s">
        <v>267</v>
      </c>
      <c r="BO3426" s="86" t="str">
        <f t="shared" si="72"/>
        <v>YEMBERING LEBEKEREN</v>
      </c>
      <c r="BP3426" s="108">
        <v>81</v>
      </c>
    </row>
    <row r="3427" spans="65:68" x14ac:dyDescent="0.2">
      <c r="BM3427" s="95" t="s">
        <v>257</v>
      </c>
      <c r="BN3427" s="95" t="s">
        <v>131</v>
      </c>
      <c r="BO3427" s="86" t="str">
        <f t="shared" si="72"/>
        <v>YEMBERING TOUBA</v>
      </c>
      <c r="BP3427" s="108">
        <v>132</v>
      </c>
    </row>
    <row r="3428" spans="65:68" x14ac:dyDescent="0.2">
      <c r="BM3428" s="95" t="s">
        <v>246</v>
      </c>
      <c r="BN3428" s="95" t="s">
        <v>420</v>
      </c>
      <c r="BO3428" s="86" t="str">
        <f t="shared" si="72"/>
        <v>BALAYA LELOUMA COMMUNE</v>
      </c>
      <c r="BP3428" s="108">
        <v>8</v>
      </c>
    </row>
    <row r="3429" spans="65:68" x14ac:dyDescent="0.2">
      <c r="BM3429" s="95" t="s">
        <v>246</v>
      </c>
      <c r="BN3429" s="95" t="s">
        <v>246</v>
      </c>
      <c r="BO3429" s="86" t="str">
        <f t="shared" si="72"/>
        <v>BALAYA BALAYA</v>
      </c>
      <c r="BP3429" s="104"/>
    </row>
    <row r="3430" spans="65:68" x14ac:dyDescent="0.2">
      <c r="BM3430" s="95" t="s">
        <v>246</v>
      </c>
      <c r="BN3430" s="95" t="s">
        <v>247</v>
      </c>
      <c r="BO3430" s="86" t="str">
        <f t="shared" si="72"/>
        <v>BALAYA SAGALE</v>
      </c>
      <c r="BP3430" s="108">
        <v>17</v>
      </c>
    </row>
    <row r="3431" spans="65:68" x14ac:dyDescent="0.2">
      <c r="BM3431" s="95" t="s">
        <v>246</v>
      </c>
      <c r="BN3431" s="95" t="s">
        <v>248</v>
      </c>
      <c r="BO3431" s="86" t="str">
        <f t="shared" si="72"/>
        <v>BALAYA HERICO</v>
      </c>
      <c r="BP3431" s="108">
        <v>42</v>
      </c>
    </row>
    <row r="3432" spans="65:68" x14ac:dyDescent="0.2">
      <c r="BM3432" s="95" t="s">
        <v>246</v>
      </c>
      <c r="BN3432" s="95" t="s">
        <v>249</v>
      </c>
      <c r="BO3432" s="86" t="str">
        <f t="shared" si="72"/>
        <v>BALAYA KORBE</v>
      </c>
      <c r="BP3432" s="108">
        <v>20</v>
      </c>
    </row>
    <row r="3433" spans="65:68" x14ac:dyDescent="0.2">
      <c r="BM3433" s="95" t="s">
        <v>246</v>
      </c>
      <c r="BN3433" s="95" t="s">
        <v>250</v>
      </c>
      <c r="BO3433" s="86" t="str">
        <f t="shared" si="72"/>
        <v>BALAYA DIOUNTOU</v>
      </c>
      <c r="BP3433" s="108">
        <v>35</v>
      </c>
    </row>
    <row r="3434" spans="65:68" x14ac:dyDescent="0.2">
      <c r="BM3434" s="95" t="s">
        <v>246</v>
      </c>
      <c r="BN3434" s="95" t="s">
        <v>251</v>
      </c>
      <c r="BO3434" s="86" t="str">
        <f t="shared" si="72"/>
        <v>BALAYA LAFOU</v>
      </c>
      <c r="BP3434" s="108">
        <v>62</v>
      </c>
    </row>
    <row r="3435" spans="65:68" x14ac:dyDescent="0.2">
      <c r="BM3435" s="95" t="s">
        <v>246</v>
      </c>
      <c r="BN3435" s="95" t="s">
        <v>252</v>
      </c>
      <c r="BO3435" s="86" t="str">
        <f t="shared" si="72"/>
        <v>BALAYA T. BORY</v>
      </c>
      <c r="BP3435" s="108">
        <v>74</v>
      </c>
    </row>
    <row r="3436" spans="65:68" x14ac:dyDescent="0.2">
      <c r="BM3436" s="95" t="s">
        <v>246</v>
      </c>
      <c r="BN3436" s="95" t="s">
        <v>253</v>
      </c>
      <c r="BO3436" s="86" t="str">
        <f t="shared" si="72"/>
        <v>BALAYA MANDA</v>
      </c>
      <c r="BP3436" s="108">
        <v>80</v>
      </c>
    </row>
    <row r="3437" spans="65:68" x14ac:dyDescent="0.2">
      <c r="BM3437" s="95" t="s">
        <v>246</v>
      </c>
      <c r="BN3437" s="95" t="s">
        <v>254</v>
      </c>
      <c r="BO3437" s="86" t="str">
        <f t="shared" si="72"/>
        <v>BALAYA LINSAN</v>
      </c>
      <c r="BP3437" s="108">
        <v>130</v>
      </c>
    </row>
    <row r="3438" spans="65:68" x14ac:dyDescent="0.2">
      <c r="BM3438" s="95" t="s">
        <v>246</v>
      </c>
      <c r="BN3438" s="95" t="s">
        <v>255</v>
      </c>
      <c r="BO3438" s="86" t="str">
        <f t="shared" si="72"/>
        <v>BALAYA PARAWOL</v>
      </c>
      <c r="BP3438" s="108">
        <v>20</v>
      </c>
    </row>
    <row r="3439" spans="65:68" x14ac:dyDescent="0.2">
      <c r="BM3439" s="95" t="s">
        <v>247</v>
      </c>
      <c r="BN3439" s="95" t="s">
        <v>420</v>
      </c>
      <c r="BO3439" s="86" t="str">
        <f t="shared" si="72"/>
        <v>SAGALE LELOUMA COMMUNE</v>
      </c>
      <c r="BP3439" s="108">
        <v>25</v>
      </c>
    </row>
    <row r="3440" spans="65:68" x14ac:dyDescent="0.2">
      <c r="BM3440" s="95" t="s">
        <v>247</v>
      </c>
      <c r="BN3440" s="95" t="s">
        <v>246</v>
      </c>
      <c r="BO3440" s="86" t="str">
        <f t="shared" si="72"/>
        <v>SAGALE BALAYA</v>
      </c>
      <c r="BP3440" s="108">
        <v>17</v>
      </c>
    </row>
    <row r="3441" spans="65:68" x14ac:dyDescent="0.2">
      <c r="BM3441" s="95" t="s">
        <v>247</v>
      </c>
      <c r="BN3441" s="95" t="s">
        <v>247</v>
      </c>
      <c r="BO3441" s="86" t="str">
        <f t="shared" si="72"/>
        <v>SAGALE SAGALE</v>
      </c>
      <c r="BP3441" s="104"/>
    </row>
    <row r="3442" spans="65:68" x14ac:dyDescent="0.2">
      <c r="BM3442" s="95" t="s">
        <v>247</v>
      </c>
      <c r="BN3442" s="95" t="s">
        <v>248</v>
      </c>
      <c r="BO3442" s="86" t="str">
        <f t="shared" si="72"/>
        <v>SAGALE HERICO</v>
      </c>
      <c r="BP3442" s="108">
        <v>25</v>
      </c>
    </row>
    <row r="3443" spans="65:68" x14ac:dyDescent="0.2">
      <c r="BM3443" s="95" t="s">
        <v>247</v>
      </c>
      <c r="BN3443" s="95" t="s">
        <v>249</v>
      </c>
      <c r="BO3443" s="86" t="str">
        <f t="shared" si="72"/>
        <v>SAGALE KORBE</v>
      </c>
      <c r="BP3443" s="108">
        <v>37</v>
      </c>
    </row>
    <row r="3444" spans="65:68" x14ac:dyDescent="0.2">
      <c r="BM3444" s="95" t="s">
        <v>247</v>
      </c>
      <c r="BN3444" s="95" t="s">
        <v>250</v>
      </c>
      <c r="BO3444" s="86" t="str">
        <f t="shared" si="72"/>
        <v>SAGALE DIOUNTOU</v>
      </c>
      <c r="BP3444" s="108">
        <v>52</v>
      </c>
    </row>
    <row r="3445" spans="65:68" x14ac:dyDescent="0.2">
      <c r="BM3445" s="95" t="s">
        <v>247</v>
      </c>
      <c r="BN3445" s="95" t="s">
        <v>251</v>
      </c>
      <c r="BO3445" s="86" t="str">
        <f t="shared" si="72"/>
        <v>SAGALE LAFOU</v>
      </c>
      <c r="BP3445" s="108">
        <v>79</v>
      </c>
    </row>
    <row r="3446" spans="65:68" x14ac:dyDescent="0.2">
      <c r="BM3446" s="95" t="s">
        <v>247</v>
      </c>
      <c r="BN3446" s="95" t="s">
        <v>252</v>
      </c>
      <c r="BO3446" s="86" t="str">
        <f t="shared" si="72"/>
        <v>SAGALE T. BORY</v>
      </c>
      <c r="BP3446" s="108">
        <v>91</v>
      </c>
    </row>
    <row r="3447" spans="65:68" x14ac:dyDescent="0.2">
      <c r="BM3447" s="95" t="s">
        <v>247</v>
      </c>
      <c r="BN3447" s="95" t="s">
        <v>253</v>
      </c>
      <c r="BO3447" s="86" t="str">
        <f t="shared" si="72"/>
        <v>SAGALE MANDA</v>
      </c>
      <c r="BP3447" s="108">
        <v>97</v>
      </c>
    </row>
    <row r="3448" spans="65:68" x14ac:dyDescent="0.2">
      <c r="BM3448" s="95" t="s">
        <v>247</v>
      </c>
      <c r="BN3448" s="95" t="s">
        <v>254</v>
      </c>
      <c r="BO3448" s="86" t="str">
        <f t="shared" si="72"/>
        <v>SAGALE LINSAN</v>
      </c>
      <c r="BP3448" s="108">
        <v>147</v>
      </c>
    </row>
    <row r="3449" spans="65:68" x14ac:dyDescent="0.2">
      <c r="BM3449" s="95" t="s">
        <v>247</v>
      </c>
      <c r="BN3449" s="95" t="s">
        <v>255</v>
      </c>
      <c r="BO3449" s="86" t="str">
        <f t="shared" si="72"/>
        <v>SAGALE PARAWOL</v>
      </c>
      <c r="BP3449" s="108">
        <v>37</v>
      </c>
    </row>
    <row r="3450" spans="65:68" x14ac:dyDescent="0.2">
      <c r="BM3450" s="95" t="s">
        <v>258</v>
      </c>
      <c r="BN3450" s="95" t="s">
        <v>421</v>
      </c>
      <c r="BO3450" s="86" t="str">
        <f t="shared" si="72"/>
        <v>SIGON MALI COMMUNE</v>
      </c>
      <c r="BP3450" s="108">
        <v>52</v>
      </c>
    </row>
    <row r="3451" spans="65:68" x14ac:dyDescent="0.2">
      <c r="BM3451" s="95" t="s">
        <v>258</v>
      </c>
      <c r="BN3451" s="95" t="s">
        <v>257</v>
      </c>
      <c r="BO3451" s="86" t="str">
        <f t="shared" si="72"/>
        <v>SIGON YEMBERING</v>
      </c>
      <c r="BP3451" s="108">
        <v>35</v>
      </c>
    </row>
    <row r="3452" spans="65:68" x14ac:dyDescent="0.2">
      <c r="BM3452" s="95" t="s">
        <v>258</v>
      </c>
      <c r="BN3452" s="95" t="s">
        <v>258</v>
      </c>
      <c r="BO3452" s="86" t="str">
        <f t="shared" si="72"/>
        <v>SIGON SIGON</v>
      </c>
      <c r="BP3452" s="104"/>
    </row>
    <row r="3453" spans="65:68" x14ac:dyDescent="0.2">
      <c r="BM3453" s="95" t="s">
        <v>258</v>
      </c>
      <c r="BN3453" s="95" t="s">
        <v>259</v>
      </c>
      <c r="BO3453" s="86" t="str">
        <f t="shared" si="72"/>
        <v>SIGON TELIRE</v>
      </c>
      <c r="BP3453" s="108">
        <v>18</v>
      </c>
    </row>
    <row r="3454" spans="65:68" x14ac:dyDescent="0.2">
      <c r="BM3454" s="95" t="s">
        <v>258</v>
      </c>
      <c r="BN3454" s="95" t="s">
        <v>260</v>
      </c>
      <c r="BO3454" s="86" t="str">
        <f t="shared" si="72"/>
        <v>SIGON SALAMBANDE</v>
      </c>
      <c r="BP3454" s="108">
        <v>52</v>
      </c>
    </row>
    <row r="3455" spans="65:68" x14ac:dyDescent="0.2">
      <c r="BM3455" s="95" t="s">
        <v>258</v>
      </c>
      <c r="BN3455" s="95" t="s">
        <v>261</v>
      </c>
      <c r="BO3455" s="86" t="str">
        <f t="shared" si="72"/>
        <v>SIGON BALAKI</v>
      </c>
      <c r="BP3455" s="108">
        <v>97</v>
      </c>
    </row>
    <row r="3456" spans="65:68" x14ac:dyDescent="0.2">
      <c r="BM3456" s="95" t="s">
        <v>258</v>
      </c>
      <c r="BN3456" s="95" t="s">
        <v>262</v>
      </c>
      <c r="BO3456" s="86" t="str">
        <f t="shared" si="72"/>
        <v>SIGON DOUGOUNTOUNI</v>
      </c>
      <c r="BP3456" s="108">
        <v>80</v>
      </c>
    </row>
    <row r="3457" spans="65:68" x14ac:dyDescent="0.2">
      <c r="BM3457" s="95" t="s">
        <v>258</v>
      </c>
      <c r="BN3457" s="95" t="s">
        <v>263</v>
      </c>
      <c r="BO3457" s="86" t="str">
        <f t="shared" si="72"/>
        <v>SIGON FOUGOU</v>
      </c>
      <c r="BP3457" s="108">
        <v>26</v>
      </c>
    </row>
    <row r="3458" spans="65:68" x14ac:dyDescent="0.2">
      <c r="BM3458" s="95" t="s">
        <v>258</v>
      </c>
      <c r="BN3458" s="95" t="s">
        <v>264</v>
      </c>
      <c r="BO3458" s="86" t="str">
        <f t="shared" ref="BO3458:BO3521" si="73">CONCATENATE(BM3458," ",BN3458)</f>
        <v>SIGON HIDAYATOU</v>
      </c>
      <c r="BP3458" s="108">
        <v>43</v>
      </c>
    </row>
    <row r="3459" spans="65:68" x14ac:dyDescent="0.2">
      <c r="BM3459" s="95" t="s">
        <v>258</v>
      </c>
      <c r="BN3459" s="95" t="s">
        <v>265</v>
      </c>
      <c r="BO3459" s="86" t="str">
        <f t="shared" si="73"/>
        <v>SIGON GAYAH</v>
      </c>
      <c r="BP3459" s="108">
        <v>78</v>
      </c>
    </row>
    <row r="3460" spans="65:68" x14ac:dyDescent="0.2">
      <c r="BM3460" s="95" t="s">
        <v>258</v>
      </c>
      <c r="BN3460" s="95" t="s">
        <v>266</v>
      </c>
      <c r="BO3460" s="86" t="str">
        <f t="shared" si="73"/>
        <v>SIGON WORA</v>
      </c>
      <c r="BP3460" s="108">
        <v>97</v>
      </c>
    </row>
    <row r="3461" spans="65:68" x14ac:dyDescent="0.2">
      <c r="BM3461" s="95" t="s">
        <v>258</v>
      </c>
      <c r="BN3461" s="95" t="s">
        <v>267</v>
      </c>
      <c r="BO3461" s="86" t="str">
        <f t="shared" si="73"/>
        <v>SIGON LEBEKEREN</v>
      </c>
      <c r="BP3461" s="108">
        <v>97</v>
      </c>
    </row>
    <row r="3462" spans="65:68" x14ac:dyDescent="0.2">
      <c r="BM3462" s="95" t="s">
        <v>258</v>
      </c>
      <c r="BN3462" s="95" t="s">
        <v>131</v>
      </c>
      <c r="BO3462" s="86" t="str">
        <f t="shared" si="73"/>
        <v>SIGON TOUBA</v>
      </c>
      <c r="BP3462" s="108">
        <v>143</v>
      </c>
    </row>
    <row r="3463" spans="65:68" x14ac:dyDescent="0.2">
      <c r="BM3463" s="95" t="s">
        <v>259</v>
      </c>
      <c r="BN3463" s="95" t="s">
        <v>421</v>
      </c>
      <c r="BO3463" s="86" t="str">
        <f t="shared" si="73"/>
        <v>TELIRE MALI COMMUNE</v>
      </c>
      <c r="BP3463" s="108">
        <v>70</v>
      </c>
    </row>
    <row r="3464" spans="65:68" x14ac:dyDescent="0.2">
      <c r="BM3464" s="95" t="s">
        <v>259</v>
      </c>
      <c r="BN3464" s="95" t="s">
        <v>257</v>
      </c>
      <c r="BO3464" s="86" t="str">
        <f t="shared" si="73"/>
        <v>TELIRE YEMBERING</v>
      </c>
      <c r="BP3464" s="108">
        <v>53</v>
      </c>
    </row>
    <row r="3465" spans="65:68" x14ac:dyDescent="0.2">
      <c r="BM3465" s="95" t="s">
        <v>259</v>
      </c>
      <c r="BN3465" s="95" t="s">
        <v>258</v>
      </c>
      <c r="BO3465" s="86" t="str">
        <f t="shared" si="73"/>
        <v>TELIRE SIGON</v>
      </c>
      <c r="BP3465" s="108">
        <v>18</v>
      </c>
    </row>
    <row r="3466" spans="65:68" x14ac:dyDescent="0.2">
      <c r="BM3466" s="95" t="s">
        <v>259</v>
      </c>
      <c r="BN3466" s="95" t="s">
        <v>259</v>
      </c>
      <c r="BO3466" s="86" t="str">
        <f t="shared" si="73"/>
        <v>TELIRE TELIRE</v>
      </c>
      <c r="BP3466" s="104"/>
    </row>
    <row r="3467" spans="65:68" x14ac:dyDescent="0.2">
      <c r="BM3467" s="95" t="s">
        <v>259</v>
      </c>
      <c r="BN3467" s="95" t="s">
        <v>260</v>
      </c>
      <c r="BO3467" s="86" t="str">
        <f t="shared" si="73"/>
        <v>TELIRE SALAMBANDE</v>
      </c>
      <c r="BP3467" s="108">
        <v>35</v>
      </c>
    </row>
    <row r="3468" spans="65:68" x14ac:dyDescent="0.2">
      <c r="BM3468" s="95" t="s">
        <v>259</v>
      </c>
      <c r="BN3468" s="95" t="s">
        <v>261</v>
      </c>
      <c r="BO3468" s="86" t="str">
        <f t="shared" si="73"/>
        <v>TELIRE BALAKI</v>
      </c>
      <c r="BP3468" s="108">
        <v>79</v>
      </c>
    </row>
    <row r="3469" spans="65:68" x14ac:dyDescent="0.2">
      <c r="BM3469" s="95" t="s">
        <v>259</v>
      </c>
      <c r="BN3469" s="95" t="s">
        <v>262</v>
      </c>
      <c r="BO3469" s="86" t="str">
        <f t="shared" si="73"/>
        <v>TELIRE DOUGOUNTOUNI</v>
      </c>
      <c r="BP3469" s="108">
        <v>98</v>
      </c>
    </row>
    <row r="3470" spans="65:68" x14ac:dyDescent="0.2">
      <c r="BM3470" s="95" t="s">
        <v>259</v>
      </c>
      <c r="BN3470" s="95" t="s">
        <v>263</v>
      </c>
      <c r="BO3470" s="86" t="str">
        <f t="shared" si="73"/>
        <v>TELIRE FOUGOU</v>
      </c>
      <c r="BP3470" s="108">
        <v>44</v>
      </c>
    </row>
    <row r="3471" spans="65:68" x14ac:dyDescent="0.2">
      <c r="BM3471" s="95" t="s">
        <v>259</v>
      </c>
      <c r="BN3471" s="95" t="s">
        <v>264</v>
      </c>
      <c r="BO3471" s="86" t="str">
        <f t="shared" si="73"/>
        <v>TELIRE HIDAYATOU</v>
      </c>
      <c r="BP3471" s="108">
        <v>61</v>
      </c>
    </row>
    <row r="3472" spans="65:68" x14ac:dyDescent="0.2">
      <c r="BM3472" s="95" t="s">
        <v>259</v>
      </c>
      <c r="BN3472" s="95" t="s">
        <v>265</v>
      </c>
      <c r="BO3472" s="86" t="str">
        <f t="shared" si="73"/>
        <v>TELIRE GAYAH</v>
      </c>
      <c r="BP3472" s="108">
        <v>96</v>
      </c>
    </row>
    <row r="3473" spans="65:68" x14ac:dyDescent="0.2">
      <c r="BM3473" s="95" t="s">
        <v>259</v>
      </c>
      <c r="BN3473" s="95" t="s">
        <v>266</v>
      </c>
      <c r="BO3473" s="86" t="str">
        <f t="shared" si="73"/>
        <v>TELIRE WORA</v>
      </c>
      <c r="BP3473" s="108">
        <v>115</v>
      </c>
    </row>
    <row r="3474" spans="65:68" x14ac:dyDescent="0.2">
      <c r="BM3474" s="95" t="s">
        <v>259</v>
      </c>
      <c r="BN3474" s="95" t="s">
        <v>267</v>
      </c>
      <c r="BO3474" s="86" t="str">
        <f t="shared" si="73"/>
        <v>TELIRE LEBEKEREN</v>
      </c>
      <c r="BP3474" s="108">
        <v>115</v>
      </c>
    </row>
    <row r="3475" spans="65:68" x14ac:dyDescent="0.2">
      <c r="BM3475" s="95" t="s">
        <v>259</v>
      </c>
      <c r="BN3475" s="95" t="s">
        <v>131</v>
      </c>
      <c r="BO3475" s="86" t="str">
        <f t="shared" si="73"/>
        <v>TELIRE TOUBA</v>
      </c>
      <c r="BP3475" s="108">
        <v>161</v>
      </c>
    </row>
    <row r="3476" spans="65:68" x14ac:dyDescent="0.2">
      <c r="BM3476" s="95" t="s">
        <v>248</v>
      </c>
      <c r="BN3476" s="95" t="s">
        <v>420</v>
      </c>
      <c r="BO3476" s="86" t="str">
        <f t="shared" si="73"/>
        <v>HERICO LELOUMA COMMUNE</v>
      </c>
      <c r="BP3476" s="108">
        <v>50</v>
      </c>
    </row>
    <row r="3477" spans="65:68" x14ac:dyDescent="0.2">
      <c r="BM3477" s="95" t="s">
        <v>248</v>
      </c>
      <c r="BN3477" s="95" t="s">
        <v>246</v>
      </c>
      <c r="BO3477" s="86" t="str">
        <f t="shared" si="73"/>
        <v>HERICO BALAYA</v>
      </c>
      <c r="BP3477" s="108">
        <v>42</v>
      </c>
    </row>
    <row r="3478" spans="65:68" x14ac:dyDescent="0.2">
      <c r="BM3478" s="95" t="s">
        <v>248</v>
      </c>
      <c r="BN3478" s="95" t="s">
        <v>247</v>
      </c>
      <c r="BO3478" s="86" t="str">
        <f t="shared" si="73"/>
        <v>HERICO SAGALE</v>
      </c>
      <c r="BP3478" s="108">
        <v>25</v>
      </c>
    </row>
    <row r="3479" spans="65:68" x14ac:dyDescent="0.2">
      <c r="BM3479" s="95" t="s">
        <v>248</v>
      </c>
      <c r="BN3479" s="95" t="s">
        <v>248</v>
      </c>
      <c r="BO3479" s="86" t="str">
        <f t="shared" si="73"/>
        <v>HERICO HERICO</v>
      </c>
      <c r="BP3479" s="104"/>
    </row>
    <row r="3480" spans="65:68" x14ac:dyDescent="0.2">
      <c r="BM3480" s="95" t="s">
        <v>248</v>
      </c>
      <c r="BN3480" s="95" t="s">
        <v>249</v>
      </c>
      <c r="BO3480" s="86" t="str">
        <f t="shared" si="73"/>
        <v>HERICO KORBE</v>
      </c>
      <c r="BP3480" s="108">
        <v>62</v>
      </c>
    </row>
    <row r="3481" spans="65:68" x14ac:dyDescent="0.2">
      <c r="BM3481" s="95" t="s">
        <v>248</v>
      </c>
      <c r="BN3481" s="95" t="s">
        <v>250</v>
      </c>
      <c r="BO3481" s="86" t="str">
        <f t="shared" si="73"/>
        <v>HERICO DIOUNTOU</v>
      </c>
      <c r="BP3481" s="108">
        <v>77</v>
      </c>
    </row>
    <row r="3482" spans="65:68" x14ac:dyDescent="0.2">
      <c r="BM3482" s="95" t="s">
        <v>248</v>
      </c>
      <c r="BN3482" s="95" t="s">
        <v>251</v>
      </c>
      <c r="BO3482" s="86" t="str">
        <f t="shared" si="73"/>
        <v>HERICO LAFOU</v>
      </c>
      <c r="BP3482" s="108">
        <v>104</v>
      </c>
    </row>
    <row r="3483" spans="65:68" x14ac:dyDescent="0.2">
      <c r="BM3483" s="95" t="s">
        <v>248</v>
      </c>
      <c r="BN3483" s="95" t="s">
        <v>252</v>
      </c>
      <c r="BO3483" s="86" t="str">
        <f t="shared" si="73"/>
        <v>HERICO T. BORY</v>
      </c>
      <c r="BP3483" s="108">
        <v>116</v>
      </c>
    </row>
    <row r="3484" spans="65:68" x14ac:dyDescent="0.2">
      <c r="BM3484" s="95" t="s">
        <v>248</v>
      </c>
      <c r="BN3484" s="95" t="s">
        <v>253</v>
      </c>
      <c r="BO3484" s="86" t="str">
        <f t="shared" si="73"/>
        <v>HERICO MANDA</v>
      </c>
      <c r="BP3484" s="108">
        <v>122</v>
      </c>
    </row>
    <row r="3485" spans="65:68" x14ac:dyDescent="0.2">
      <c r="BM3485" s="95" t="s">
        <v>248</v>
      </c>
      <c r="BN3485" s="95" t="s">
        <v>254</v>
      </c>
      <c r="BO3485" s="86" t="str">
        <f t="shared" si="73"/>
        <v>HERICO LINSAN</v>
      </c>
      <c r="BP3485" s="108">
        <v>172</v>
      </c>
    </row>
    <row r="3486" spans="65:68" x14ac:dyDescent="0.2">
      <c r="BM3486" s="95" t="s">
        <v>248</v>
      </c>
      <c r="BN3486" s="95" t="s">
        <v>255</v>
      </c>
      <c r="BO3486" s="86" t="str">
        <f t="shared" si="73"/>
        <v>HERICO PARAWOL</v>
      </c>
      <c r="BP3486" s="108">
        <v>62</v>
      </c>
    </row>
    <row r="3487" spans="65:68" x14ac:dyDescent="0.2">
      <c r="BM3487" s="95" t="s">
        <v>233</v>
      </c>
      <c r="BN3487" s="95" t="s">
        <v>419</v>
      </c>
      <c r="BO3487" s="86" t="str">
        <f t="shared" si="73"/>
        <v>DALEIN LABE COMMUNE</v>
      </c>
      <c r="BP3487" s="108">
        <v>30</v>
      </c>
    </row>
    <row r="3488" spans="65:68" x14ac:dyDescent="0.2">
      <c r="BM3488" s="95" t="s">
        <v>233</v>
      </c>
      <c r="BN3488" s="95" t="s">
        <v>233</v>
      </c>
      <c r="BO3488" s="86" t="str">
        <f t="shared" si="73"/>
        <v>DALEIN DALEIN</v>
      </c>
      <c r="BP3488" s="104"/>
    </row>
    <row r="3489" spans="65:68" x14ac:dyDescent="0.2">
      <c r="BM3489" s="95" t="s">
        <v>233</v>
      </c>
      <c r="BN3489" s="95" t="s">
        <v>234</v>
      </c>
      <c r="BO3489" s="86" t="str">
        <f t="shared" si="73"/>
        <v>DALEIN DARALABE</v>
      </c>
      <c r="BP3489" s="108">
        <v>49</v>
      </c>
    </row>
    <row r="3490" spans="65:68" x14ac:dyDescent="0.2">
      <c r="BM3490" s="95" t="s">
        <v>233</v>
      </c>
      <c r="BN3490" s="95" t="s">
        <v>235</v>
      </c>
      <c r="BO3490" s="86" t="str">
        <f t="shared" si="73"/>
        <v>DALEIN DIARI</v>
      </c>
      <c r="BP3490" s="108">
        <v>63</v>
      </c>
    </row>
    <row r="3491" spans="65:68" x14ac:dyDescent="0.2">
      <c r="BM3491" s="95" t="s">
        <v>233</v>
      </c>
      <c r="BN3491" s="95" t="s">
        <v>236</v>
      </c>
      <c r="BO3491" s="86" t="str">
        <f t="shared" si="73"/>
        <v>DALEIN DIONFO</v>
      </c>
      <c r="BP3491" s="108">
        <v>61</v>
      </c>
    </row>
    <row r="3492" spans="65:68" x14ac:dyDescent="0.2">
      <c r="BM3492" s="95" t="s">
        <v>233</v>
      </c>
      <c r="BN3492" s="95" t="s">
        <v>237</v>
      </c>
      <c r="BO3492" s="86" t="str">
        <f t="shared" si="73"/>
        <v>DALEIN GARAMBE</v>
      </c>
      <c r="BP3492" s="108">
        <v>40</v>
      </c>
    </row>
    <row r="3493" spans="65:68" x14ac:dyDescent="0.2">
      <c r="BM3493" s="95" t="s">
        <v>233</v>
      </c>
      <c r="BN3493" s="95" t="s">
        <v>238</v>
      </c>
      <c r="BO3493" s="86" t="str">
        <f t="shared" si="73"/>
        <v>DALEIN HAFIA</v>
      </c>
      <c r="BP3493" s="108">
        <v>50</v>
      </c>
    </row>
    <row r="3494" spans="65:68" x14ac:dyDescent="0.2">
      <c r="BM3494" s="95" t="s">
        <v>233</v>
      </c>
      <c r="BN3494" s="95" t="s">
        <v>239</v>
      </c>
      <c r="BO3494" s="86" t="str">
        <f t="shared" si="73"/>
        <v>DALEIN KALAN</v>
      </c>
      <c r="BP3494" s="108">
        <v>47</v>
      </c>
    </row>
    <row r="3495" spans="65:68" x14ac:dyDescent="0.2">
      <c r="BM3495" s="95" t="s">
        <v>233</v>
      </c>
      <c r="BN3495" s="95" t="s">
        <v>240</v>
      </c>
      <c r="BO3495" s="86" t="str">
        <f t="shared" si="73"/>
        <v>DALEIN KOURAMANGUI</v>
      </c>
      <c r="BP3495" s="108">
        <v>65</v>
      </c>
    </row>
    <row r="3496" spans="65:68" x14ac:dyDescent="0.2">
      <c r="BM3496" s="95" t="s">
        <v>233</v>
      </c>
      <c r="BN3496" s="95" t="s">
        <v>241</v>
      </c>
      <c r="BO3496" s="86" t="str">
        <f t="shared" si="73"/>
        <v>DALEIN NOUSSY</v>
      </c>
      <c r="BP3496" s="108">
        <v>48</v>
      </c>
    </row>
    <row r="3497" spans="65:68" x14ac:dyDescent="0.2">
      <c r="BM3497" s="95" t="s">
        <v>233</v>
      </c>
      <c r="BN3497" s="95" t="s">
        <v>242</v>
      </c>
      <c r="BO3497" s="86" t="str">
        <f t="shared" si="73"/>
        <v>DALEIN POPODARA</v>
      </c>
      <c r="BP3497" s="108">
        <v>48</v>
      </c>
    </row>
    <row r="3498" spans="65:68" x14ac:dyDescent="0.2">
      <c r="BM3498" s="95" t="s">
        <v>233</v>
      </c>
      <c r="BN3498" s="95" t="s">
        <v>243</v>
      </c>
      <c r="BO3498" s="86" t="str">
        <f t="shared" si="73"/>
        <v>DALEIN SANNOU</v>
      </c>
      <c r="BP3498" s="108">
        <v>55</v>
      </c>
    </row>
    <row r="3499" spans="65:68" x14ac:dyDescent="0.2">
      <c r="BM3499" s="95" t="s">
        <v>233</v>
      </c>
      <c r="BN3499" s="95" t="s">
        <v>244</v>
      </c>
      <c r="BO3499" s="86" t="str">
        <f t="shared" si="73"/>
        <v>DALEIN TOUNTOUROUN</v>
      </c>
      <c r="BP3499" s="108">
        <v>18</v>
      </c>
    </row>
    <row r="3500" spans="65:68" x14ac:dyDescent="0.2">
      <c r="BM3500" s="95" t="s">
        <v>234</v>
      </c>
      <c r="BN3500" s="95" t="s">
        <v>419</v>
      </c>
      <c r="BO3500" s="86" t="str">
        <f t="shared" si="73"/>
        <v>DARALABE LABE COMMUNE</v>
      </c>
      <c r="BP3500" s="108">
        <v>19</v>
      </c>
    </row>
    <row r="3501" spans="65:68" x14ac:dyDescent="0.2">
      <c r="BM3501" s="95" t="s">
        <v>234</v>
      </c>
      <c r="BN3501" s="95" t="s">
        <v>233</v>
      </c>
      <c r="BO3501" s="86" t="str">
        <f t="shared" si="73"/>
        <v>DARALABE DALEIN</v>
      </c>
      <c r="BP3501" s="108">
        <v>49</v>
      </c>
    </row>
    <row r="3502" spans="65:68" x14ac:dyDescent="0.2">
      <c r="BM3502" s="95" t="s">
        <v>234</v>
      </c>
      <c r="BN3502" s="95" t="s">
        <v>234</v>
      </c>
      <c r="BO3502" s="86" t="str">
        <f t="shared" si="73"/>
        <v>DARALABE DARALABE</v>
      </c>
      <c r="BP3502" s="104"/>
    </row>
    <row r="3503" spans="65:68" x14ac:dyDescent="0.2">
      <c r="BM3503" s="95" t="s">
        <v>234</v>
      </c>
      <c r="BN3503" s="95" t="s">
        <v>235</v>
      </c>
      <c r="BO3503" s="86" t="str">
        <f t="shared" si="73"/>
        <v>DARALABE DIARI</v>
      </c>
      <c r="BP3503" s="108">
        <v>52</v>
      </c>
    </row>
    <row r="3504" spans="65:68" x14ac:dyDescent="0.2">
      <c r="BM3504" s="95" t="s">
        <v>234</v>
      </c>
      <c r="BN3504" s="95" t="s">
        <v>236</v>
      </c>
      <c r="BO3504" s="86" t="str">
        <f t="shared" si="73"/>
        <v>DARALABE DIONFO</v>
      </c>
      <c r="BP3504" s="108">
        <v>50</v>
      </c>
    </row>
    <row r="3505" spans="65:68" x14ac:dyDescent="0.2">
      <c r="BM3505" s="95" t="s">
        <v>234</v>
      </c>
      <c r="BN3505" s="95" t="s">
        <v>237</v>
      </c>
      <c r="BO3505" s="86" t="str">
        <f t="shared" si="73"/>
        <v>DARALABE GARAMBE</v>
      </c>
      <c r="BP3505" s="108">
        <v>9</v>
      </c>
    </row>
    <row r="3506" spans="65:68" x14ac:dyDescent="0.2">
      <c r="BM3506" s="95" t="s">
        <v>234</v>
      </c>
      <c r="BN3506" s="95" t="s">
        <v>238</v>
      </c>
      <c r="BO3506" s="86" t="str">
        <f t="shared" si="73"/>
        <v>DARALABE HAFIA</v>
      </c>
      <c r="BP3506" s="108">
        <v>14</v>
      </c>
    </row>
    <row r="3507" spans="65:68" x14ac:dyDescent="0.2">
      <c r="BM3507" s="95" t="s">
        <v>234</v>
      </c>
      <c r="BN3507" s="95" t="s">
        <v>239</v>
      </c>
      <c r="BO3507" s="86" t="str">
        <f t="shared" si="73"/>
        <v>DARALABE KALAN</v>
      </c>
      <c r="BP3507" s="108">
        <v>36</v>
      </c>
    </row>
    <row r="3508" spans="65:68" x14ac:dyDescent="0.2">
      <c r="BM3508" s="95" t="s">
        <v>234</v>
      </c>
      <c r="BN3508" s="95" t="s">
        <v>240</v>
      </c>
      <c r="BO3508" s="86" t="str">
        <f t="shared" si="73"/>
        <v>DARALABE KOURAMANGUI</v>
      </c>
      <c r="BP3508" s="108">
        <v>54</v>
      </c>
    </row>
    <row r="3509" spans="65:68" x14ac:dyDescent="0.2">
      <c r="BM3509" s="95" t="s">
        <v>234</v>
      </c>
      <c r="BN3509" s="95" t="s">
        <v>241</v>
      </c>
      <c r="BO3509" s="86" t="str">
        <f t="shared" si="73"/>
        <v>DARALABE NOUSSY</v>
      </c>
      <c r="BP3509" s="108">
        <v>37</v>
      </c>
    </row>
    <row r="3510" spans="65:68" x14ac:dyDescent="0.2">
      <c r="BM3510" s="95" t="s">
        <v>234</v>
      </c>
      <c r="BN3510" s="95" t="s">
        <v>242</v>
      </c>
      <c r="BO3510" s="86" t="str">
        <f t="shared" si="73"/>
        <v>DARALABE POPODARA</v>
      </c>
      <c r="BP3510" s="108">
        <v>37</v>
      </c>
    </row>
    <row r="3511" spans="65:68" x14ac:dyDescent="0.2">
      <c r="BM3511" s="95" t="s">
        <v>234</v>
      </c>
      <c r="BN3511" s="95" t="s">
        <v>243</v>
      </c>
      <c r="BO3511" s="86" t="str">
        <f t="shared" si="73"/>
        <v>DARALABE SANNOU</v>
      </c>
      <c r="BP3511" s="108">
        <v>44</v>
      </c>
    </row>
    <row r="3512" spans="65:68" x14ac:dyDescent="0.2">
      <c r="BM3512" s="95" t="s">
        <v>234</v>
      </c>
      <c r="BN3512" s="95" t="s">
        <v>244</v>
      </c>
      <c r="BO3512" s="86" t="str">
        <f t="shared" si="73"/>
        <v>DARALABE TOUNTOUROUN</v>
      </c>
      <c r="BP3512" s="108">
        <v>31</v>
      </c>
    </row>
    <row r="3513" spans="65:68" x14ac:dyDescent="0.2">
      <c r="BM3513" s="95" t="s">
        <v>235</v>
      </c>
      <c r="BN3513" s="95" t="s">
        <v>419</v>
      </c>
      <c r="BO3513" s="86" t="str">
        <f t="shared" si="73"/>
        <v>DIARI LABE COMMUNE</v>
      </c>
      <c r="BP3513" s="108">
        <v>33</v>
      </c>
    </row>
    <row r="3514" spans="65:68" x14ac:dyDescent="0.2">
      <c r="BM3514" s="95" t="s">
        <v>235</v>
      </c>
      <c r="BN3514" s="95" t="s">
        <v>233</v>
      </c>
      <c r="BO3514" s="86" t="str">
        <f t="shared" si="73"/>
        <v>DIARI DALEIN</v>
      </c>
      <c r="BP3514" s="108">
        <v>63</v>
      </c>
    </row>
    <row r="3515" spans="65:68" x14ac:dyDescent="0.2">
      <c r="BM3515" s="95" t="s">
        <v>235</v>
      </c>
      <c r="BN3515" s="95" t="s">
        <v>234</v>
      </c>
      <c r="BO3515" s="86" t="str">
        <f t="shared" si="73"/>
        <v>DIARI DARALABE</v>
      </c>
      <c r="BP3515" s="108">
        <v>52</v>
      </c>
    </row>
    <row r="3516" spans="65:68" x14ac:dyDescent="0.2">
      <c r="BM3516" s="95" t="s">
        <v>235</v>
      </c>
      <c r="BN3516" s="95" t="s">
        <v>235</v>
      </c>
      <c r="BO3516" s="86" t="str">
        <f t="shared" si="73"/>
        <v>DIARI DIARI</v>
      </c>
      <c r="BP3516" s="104"/>
    </row>
    <row r="3517" spans="65:68" x14ac:dyDescent="0.2">
      <c r="BM3517" s="95" t="s">
        <v>235</v>
      </c>
      <c r="BN3517" s="95" t="s">
        <v>236</v>
      </c>
      <c r="BO3517" s="86" t="str">
        <f t="shared" si="73"/>
        <v>DIARI DIONFO</v>
      </c>
      <c r="BP3517" s="108">
        <v>64</v>
      </c>
    </row>
    <row r="3518" spans="65:68" x14ac:dyDescent="0.2">
      <c r="BM3518" s="95" t="s">
        <v>235</v>
      </c>
      <c r="BN3518" s="95" t="s">
        <v>237</v>
      </c>
      <c r="BO3518" s="86" t="str">
        <f t="shared" si="73"/>
        <v>DIARI GARAMBE</v>
      </c>
      <c r="BP3518" s="108">
        <v>43</v>
      </c>
    </row>
    <row r="3519" spans="65:68" x14ac:dyDescent="0.2">
      <c r="BM3519" s="95" t="s">
        <v>235</v>
      </c>
      <c r="BN3519" s="95" t="s">
        <v>238</v>
      </c>
      <c r="BO3519" s="86" t="str">
        <f t="shared" si="73"/>
        <v>DIARI HAFIA</v>
      </c>
      <c r="BP3519" s="108">
        <v>53</v>
      </c>
    </row>
    <row r="3520" spans="65:68" x14ac:dyDescent="0.2">
      <c r="BM3520" s="95" t="s">
        <v>235</v>
      </c>
      <c r="BN3520" s="95" t="s">
        <v>239</v>
      </c>
      <c r="BO3520" s="86" t="str">
        <f t="shared" si="73"/>
        <v>DIARI KALAN</v>
      </c>
      <c r="BP3520" s="108">
        <v>50</v>
      </c>
    </row>
    <row r="3521" spans="65:68" x14ac:dyDescent="0.2">
      <c r="BM3521" s="95" t="s">
        <v>235</v>
      </c>
      <c r="BN3521" s="95" t="s">
        <v>240</v>
      </c>
      <c r="BO3521" s="86" t="str">
        <f t="shared" si="73"/>
        <v>DIARI KOURAMANGUI</v>
      </c>
      <c r="BP3521" s="108">
        <v>27</v>
      </c>
    </row>
    <row r="3522" spans="65:68" x14ac:dyDescent="0.2">
      <c r="BM3522" s="95" t="s">
        <v>235</v>
      </c>
      <c r="BN3522" s="95" t="s">
        <v>241</v>
      </c>
      <c r="BO3522" s="86" t="str">
        <f t="shared" ref="BO3522:BO3580" si="74">CONCATENATE(BM3522," ",BN3522)</f>
        <v>DIARI NOUSSY</v>
      </c>
      <c r="BP3522" s="108">
        <v>51</v>
      </c>
    </row>
    <row r="3523" spans="65:68" x14ac:dyDescent="0.2">
      <c r="BM3523" s="95" t="s">
        <v>235</v>
      </c>
      <c r="BN3523" s="95" t="s">
        <v>242</v>
      </c>
      <c r="BO3523" s="86" t="str">
        <f t="shared" si="74"/>
        <v>DIARI POPODARA</v>
      </c>
      <c r="BP3523" s="108">
        <v>9</v>
      </c>
    </row>
    <row r="3524" spans="65:68" x14ac:dyDescent="0.2">
      <c r="BM3524" s="95" t="s">
        <v>235</v>
      </c>
      <c r="BN3524" s="95" t="s">
        <v>243</v>
      </c>
      <c r="BO3524" s="86" t="str">
        <f t="shared" si="74"/>
        <v>DIARI SANNOU</v>
      </c>
      <c r="BP3524" s="108">
        <v>58</v>
      </c>
    </row>
    <row r="3525" spans="65:68" x14ac:dyDescent="0.2">
      <c r="BM3525" s="95" t="s">
        <v>235</v>
      </c>
      <c r="BN3525" s="95" t="s">
        <v>244</v>
      </c>
      <c r="BO3525" s="86" t="str">
        <f t="shared" si="74"/>
        <v>DIARI TOUNTOUROUN</v>
      </c>
      <c r="BP3525" s="108">
        <v>45</v>
      </c>
    </row>
    <row r="3526" spans="65:68" x14ac:dyDescent="0.2">
      <c r="BM3526" s="95" t="s">
        <v>236</v>
      </c>
      <c r="BN3526" s="95" t="s">
        <v>419</v>
      </c>
      <c r="BO3526" s="86" t="str">
        <f t="shared" si="74"/>
        <v>DIONFO LABE COMMUNE</v>
      </c>
      <c r="BP3526" s="108">
        <v>31</v>
      </c>
    </row>
    <row r="3527" spans="65:68" x14ac:dyDescent="0.2">
      <c r="BM3527" s="95" t="s">
        <v>236</v>
      </c>
      <c r="BN3527" s="95" t="s">
        <v>233</v>
      </c>
      <c r="BO3527" s="86" t="str">
        <f t="shared" si="74"/>
        <v>DIONFO DALEIN</v>
      </c>
      <c r="BP3527" s="108">
        <v>61</v>
      </c>
    </row>
    <row r="3528" spans="65:68" x14ac:dyDescent="0.2">
      <c r="BM3528" s="95" t="s">
        <v>236</v>
      </c>
      <c r="BN3528" s="95" t="s">
        <v>234</v>
      </c>
      <c r="BO3528" s="86" t="str">
        <f t="shared" si="74"/>
        <v>DIONFO DARALABE</v>
      </c>
      <c r="BP3528" s="108">
        <v>50</v>
      </c>
    </row>
    <row r="3529" spans="65:68" x14ac:dyDescent="0.2">
      <c r="BM3529" s="95" t="s">
        <v>236</v>
      </c>
      <c r="BN3529" s="95" t="s">
        <v>235</v>
      </c>
      <c r="BO3529" s="86" t="str">
        <f t="shared" si="74"/>
        <v>DIONFO DIARI</v>
      </c>
      <c r="BP3529" s="108">
        <v>64</v>
      </c>
    </row>
    <row r="3530" spans="65:68" x14ac:dyDescent="0.2">
      <c r="BM3530" s="95" t="s">
        <v>236</v>
      </c>
      <c r="BN3530" s="95" t="s">
        <v>236</v>
      </c>
      <c r="BO3530" s="86" t="str">
        <f t="shared" si="74"/>
        <v>DIONFO DIONFO</v>
      </c>
      <c r="BP3530" s="104"/>
    </row>
    <row r="3531" spans="65:68" x14ac:dyDescent="0.2">
      <c r="BM3531" s="95" t="s">
        <v>236</v>
      </c>
      <c r="BN3531" s="95" t="s">
        <v>237</v>
      </c>
      <c r="BO3531" s="86" t="str">
        <f t="shared" si="74"/>
        <v>DIONFO GARAMBE</v>
      </c>
      <c r="BP3531" s="108">
        <v>41</v>
      </c>
    </row>
    <row r="3532" spans="65:68" x14ac:dyDescent="0.2">
      <c r="BM3532" s="95" t="s">
        <v>236</v>
      </c>
      <c r="BN3532" s="95" t="s">
        <v>238</v>
      </c>
      <c r="BO3532" s="86" t="str">
        <f t="shared" si="74"/>
        <v>DIONFO HAFIA</v>
      </c>
      <c r="BP3532" s="108">
        <v>51</v>
      </c>
    </row>
    <row r="3533" spans="65:68" x14ac:dyDescent="0.2">
      <c r="BM3533" s="95" t="s">
        <v>236</v>
      </c>
      <c r="BN3533" s="95" t="s">
        <v>239</v>
      </c>
      <c r="BO3533" s="86" t="str">
        <f t="shared" si="74"/>
        <v>DIONFO KALAN</v>
      </c>
      <c r="BP3533" s="108">
        <v>17</v>
      </c>
    </row>
    <row r="3534" spans="65:68" x14ac:dyDescent="0.2">
      <c r="BM3534" s="95" t="s">
        <v>236</v>
      </c>
      <c r="BN3534" s="95" t="s">
        <v>240</v>
      </c>
      <c r="BO3534" s="86" t="str">
        <f t="shared" si="74"/>
        <v>DIONFO KOURAMANGUI</v>
      </c>
      <c r="BP3534" s="108">
        <v>66</v>
      </c>
    </row>
    <row r="3535" spans="65:68" x14ac:dyDescent="0.2">
      <c r="BM3535" s="95" t="s">
        <v>236</v>
      </c>
      <c r="BN3535" s="95" t="s">
        <v>241</v>
      </c>
      <c r="BO3535" s="86" t="str">
        <f t="shared" si="74"/>
        <v>DIONFO NOUSSY</v>
      </c>
      <c r="BP3535" s="108">
        <v>22</v>
      </c>
    </row>
    <row r="3536" spans="65:68" x14ac:dyDescent="0.2">
      <c r="BM3536" s="95" t="s">
        <v>236</v>
      </c>
      <c r="BN3536" s="95" t="s">
        <v>242</v>
      </c>
      <c r="BO3536" s="86" t="str">
        <f t="shared" si="74"/>
        <v>DIONFO POPODARA</v>
      </c>
      <c r="BP3536" s="108">
        <v>49</v>
      </c>
    </row>
    <row r="3537" spans="65:68" x14ac:dyDescent="0.2">
      <c r="BM3537" s="95" t="s">
        <v>236</v>
      </c>
      <c r="BN3537" s="95" t="s">
        <v>243</v>
      </c>
      <c r="BO3537" s="86" t="str">
        <f t="shared" si="74"/>
        <v>DIONFO SANNOU</v>
      </c>
      <c r="BP3537" s="108">
        <v>16</v>
      </c>
    </row>
    <row r="3538" spans="65:68" x14ac:dyDescent="0.2">
      <c r="BM3538" s="95" t="s">
        <v>236</v>
      </c>
      <c r="BN3538" s="95" t="s">
        <v>244</v>
      </c>
      <c r="BO3538" s="86" t="str">
        <f t="shared" si="74"/>
        <v>DIONFO TOUNTOUROUN</v>
      </c>
      <c r="BP3538" s="108">
        <v>43</v>
      </c>
    </row>
    <row r="3539" spans="65:68" x14ac:dyDescent="0.2">
      <c r="BM3539" s="86" t="s">
        <v>73</v>
      </c>
      <c r="BN3539" s="86" t="s">
        <v>72</v>
      </c>
      <c r="BO3539" s="86" t="str">
        <f t="shared" si="74"/>
        <v>BANIE YOMOU</v>
      </c>
      <c r="BP3539" s="86">
        <v>12</v>
      </c>
    </row>
    <row r="3540" spans="65:68" x14ac:dyDescent="0.2">
      <c r="BM3540" s="86" t="s">
        <v>73</v>
      </c>
      <c r="BN3540" s="86" t="s">
        <v>73</v>
      </c>
      <c r="BO3540" s="86" t="str">
        <f t="shared" si="74"/>
        <v>BANIE BANIE</v>
      </c>
      <c r="BP3540" s="86">
        <v>0</v>
      </c>
    </row>
    <row r="3541" spans="65:68" x14ac:dyDescent="0.2">
      <c r="BM3541" s="86" t="s">
        <v>73</v>
      </c>
      <c r="BN3541" s="86" t="s">
        <v>74</v>
      </c>
      <c r="BO3541" s="86" t="str">
        <f t="shared" si="74"/>
        <v>BANIE PELA</v>
      </c>
      <c r="BP3541" s="86">
        <v>32</v>
      </c>
    </row>
    <row r="3542" spans="65:68" x14ac:dyDescent="0.2">
      <c r="BM3542" s="86" t="s">
        <v>73</v>
      </c>
      <c r="BN3542" s="86" t="s">
        <v>75</v>
      </c>
      <c r="BO3542" s="86" t="str">
        <f t="shared" si="74"/>
        <v>BANIE BHETA</v>
      </c>
      <c r="BP3542" s="86">
        <v>42</v>
      </c>
    </row>
    <row r="3543" spans="65:68" x14ac:dyDescent="0.2">
      <c r="BM3543" s="86" t="s">
        <v>73</v>
      </c>
      <c r="BN3543" s="86" t="s">
        <v>76</v>
      </c>
      <c r="BO3543" s="86" t="str">
        <f t="shared" si="74"/>
        <v>BANIE DIECKE</v>
      </c>
      <c r="BP3543" s="86">
        <v>73</v>
      </c>
    </row>
    <row r="3544" spans="65:68" x14ac:dyDescent="0.2">
      <c r="BM3544" s="86" t="s">
        <v>73</v>
      </c>
      <c r="BN3544" s="86" t="s">
        <v>77</v>
      </c>
      <c r="BO3544" s="86" t="str">
        <f t="shared" si="74"/>
        <v>BANIE BIGNAMOU</v>
      </c>
      <c r="BP3544" s="86">
        <v>74</v>
      </c>
    </row>
    <row r="3545" spans="65:68" x14ac:dyDescent="0.2">
      <c r="BM3545" s="86" t="s">
        <v>73</v>
      </c>
      <c r="BN3545" s="86" t="s">
        <v>78</v>
      </c>
      <c r="BO3545" s="86" t="str">
        <f t="shared" si="74"/>
        <v>BANIE BOWE</v>
      </c>
      <c r="BP3545" s="86">
        <v>50</v>
      </c>
    </row>
    <row r="3546" spans="65:68" x14ac:dyDescent="0.2">
      <c r="BM3546" s="86" t="s">
        <v>74</v>
      </c>
      <c r="BN3546" s="86" t="s">
        <v>72</v>
      </c>
      <c r="BO3546" s="86" t="str">
        <f t="shared" si="74"/>
        <v>PELA YOMOU</v>
      </c>
      <c r="BP3546" s="86">
        <v>20</v>
      </c>
    </row>
    <row r="3547" spans="65:68" x14ac:dyDescent="0.2">
      <c r="BM3547" s="86" t="s">
        <v>74</v>
      </c>
      <c r="BN3547" s="86" t="s">
        <v>73</v>
      </c>
      <c r="BO3547" s="86" t="str">
        <f t="shared" si="74"/>
        <v>PELA BANIE</v>
      </c>
      <c r="BP3547" s="86">
        <v>32</v>
      </c>
    </row>
    <row r="3548" spans="65:68" x14ac:dyDescent="0.2">
      <c r="BM3548" s="86" t="s">
        <v>74</v>
      </c>
      <c r="BN3548" s="86" t="s">
        <v>74</v>
      </c>
      <c r="BO3548" s="86" t="str">
        <f t="shared" si="74"/>
        <v>PELA PELA</v>
      </c>
      <c r="BP3548" s="86">
        <v>0</v>
      </c>
    </row>
    <row r="3549" spans="65:68" x14ac:dyDescent="0.2">
      <c r="BM3549" s="86" t="s">
        <v>74</v>
      </c>
      <c r="BN3549" s="86" t="s">
        <v>75</v>
      </c>
      <c r="BO3549" s="86" t="str">
        <f t="shared" si="74"/>
        <v>PELA BHETA</v>
      </c>
      <c r="BP3549" s="86">
        <v>30</v>
      </c>
    </row>
    <row r="3550" spans="65:68" x14ac:dyDescent="0.2">
      <c r="BM3550" s="86" t="s">
        <v>74</v>
      </c>
      <c r="BN3550" s="86" t="s">
        <v>76</v>
      </c>
      <c r="BO3550" s="86" t="str">
        <f t="shared" si="74"/>
        <v>PELA DIECKE</v>
      </c>
      <c r="BP3550" s="86">
        <v>43</v>
      </c>
    </row>
    <row r="3551" spans="65:68" x14ac:dyDescent="0.2">
      <c r="BM3551" s="86" t="s">
        <v>74</v>
      </c>
      <c r="BN3551" s="86" t="s">
        <v>77</v>
      </c>
      <c r="BO3551" s="86" t="str">
        <f t="shared" si="74"/>
        <v>PELA BIGNAMOU</v>
      </c>
      <c r="BP3551" s="86">
        <v>42</v>
      </c>
    </row>
    <row r="3552" spans="65:68" x14ac:dyDescent="0.2">
      <c r="BM3552" s="86" t="s">
        <v>74</v>
      </c>
      <c r="BN3552" s="86" t="s">
        <v>78</v>
      </c>
      <c r="BO3552" s="86" t="str">
        <f t="shared" si="74"/>
        <v>PELA BOWE</v>
      </c>
      <c r="BP3552" s="86">
        <v>58</v>
      </c>
    </row>
    <row r="3553" spans="65:68" x14ac:dyDescent="0.2">
      <c r="BM3553" s="86" t="s">
        <v>75</v>
      </c>
      <c r="BN3553" s="86" t="s">
        <v>72</v>
      </c>
      <c r="BO3553" s="86" t="str">
        <f t="shared" si="74"/>
        <v>BHETA YOMOU</v>
      </c>
      <c r="BP3553" s="86">
        <v>30</v>
      </c>
    </row>
    <row r="3554" spans="65:68" x14ac:dyDescent="0.2">
      <c r="BM3554" s="86" t="s">
        <v>75</v>
      </c>
      <c r="BN3554" s="86" t="s">
        <v>73</v>
      </c>
      <c r="BO3554" s="86" t="str">
        <f t="shared" si="74"/>
        <v>BHETA BANIE</v>
      </c>
      <c r="BP3554" s="86">
        <v>42</v>
      </c>
    </row>
    <row r="3555" spans="65:68" x14ac:dyDescent="0.2">
      <c r="BM3555" s="86" t="s">
        <v>75</v>
      </c>
      <c r="BN3555" s="86" t="s">
        <v>74</v>
      </c>
      <c r="BO3555" s="86" t="str">
        <f t="shared" si="74"/>
        <v>BHETA PELA</v>
      </c>
      <c r="BP3555" s="86">
        <v>30</v>
      </c>
    </row>
    <row r="3556" spans="65:68" x14ac:dyDescent="0.2">
      <c r="BM3556" s="86" t="s">
        <v>75</v>
      </c>
      <c r="BN3556" s="86" t="s">
        <v>75</v>
      </c>
      <c r="BO3556" s="86" t="str">
        <f t="shared" si="74"/>
        <v>BHETA BHETA</v>
      </c>
      <c r="BP3556" s="86">
        <v>0</v>
      </c>
    </row>
    <row r="3557" spans="65:68" x14ac:dyDescent="0.2">
      <c r="BM3557" s="86" t="s">
        <v>75</v>
      </c>
      <c r="BN3557" s="86" t="s">
        <v>76</v>
      </c>
      <c r="BO3557" s="86" t="str">
        <f t="shared" si="74"/>
        <v>BHETA DIECKE</v>
      </c>
      <c r="BP3557" s="86">
        <v>73</v>
      </c>
    </row>
    <row r="3558" spans="65:68" x14ac:dyDescent="0.2">
      <c r="BM3558" s="86" t="s">
        <v>75</v>
      </c>
      <c r="BN3558" s="86" t="s">
        <v>77</v>
      </c>
      <c r="BO3558" s="86" t="str">
        <f t="shared" si="74"/>
        <v>BHETA BIGNAMOU</v>
      </c>
      <c r="BP3558" s="86">
        <v>72</v>
      </c>
    </row>
    <row r="3559" spans="65:68" x14ac:dyDescent="0.2">
      <c r="BM3559" s="86" t="s">
        <v>75</v>
      </c>
      <c r="BN3559" s="86" t="s">
        <v>78</v>
      </c>
      <c r="BO3559" s="86" t="str">
        <f t="shared" si="74"/>
        <v>BHETA BOWE</v>
      </c>
      <c r="BP3559" s="86">
        <v>68</v>
      </c>
    </row>
    <row r="3560" spans="65:68" x14ac:dyDescent="0.2">
      <c r="BM3560" s="86" t="s">
        <v>76</v>
      </c>
      <c r="BN3560" s="86" t="s">
        <v>72</v>
      </c>
      <c r="BO3560" s="86" t="str">
        <f t="shared" si="74"/>
        <v>DIECKE YOMOU</v>
      </c>
      <c r="BP3560" s="86">
        <v>63</v>
      </c>
    </row>
    <row r="3561" spans="65:68" x14ac:dyDescent="0.2">
      <c r="BM3561" s="86" t="s">
        <v>76</v>
      </c>
      <c r="BN3561" s="86" t="s">
        <v>73</v>
      </c>
      <c r="BO3561" s="86" t="str">
        <f t="shared" si="74"/>
        <v>DIECKE BANIE</v>
      </c>
      <c r="BP3561" s="86">
        <v>73</v>
      </c>
    </row>
    <row r="3562" spans="65:68" x14ac:dyDescent="0.2">
      <c r="BM3562" s="86" t="s">
        <v>76</v>
      </c>
      <c r="BN3562" s="86" t="s">
        <v>74</v>
      </c>
      <c r="BO3562" s="86" t="str">
        <f t="shared" si="74"/>
        <v>DIECKE PELA</v>
      </c>
      <c r="BP3562" s="86">
        <v>43</v>
      </c>
    </row>
    <row r="3563" spans="65:68" x14ac:dyDescent="0.2">
      <c r="BM3563" s="86" t="s">
        <v>76</v>
      </c>
      <c r="BN3563" s="86" t="s">
        <v>75</v>
      </c>
      <c r="BO3563" s="86" t="str">
        <f t="shared" si="74"/>
        <v>DIECKE BHETA</v>
      </c>
      <c r="BP3563" s="86">
        <v>73</v>
      </c>
    </row>
    <row r="3564" spans="65:68" x14ac:dyDescent="0.2">
      <c r="BM3564" s="86" t="s">
        <v>76</v>
      </c>
      <c r="BN3564" s="86" t="s">
        <v>76</v>
      </c>
      <c r="BO3564" s="86" t="str">
        <f t="shared" si="74"/>
        <v>DIECKE DIECKE</v>
      </c>
      <c r="BP3564" s="86">
        <v>0</v>
      </c>
    </row>
    <row r="3565" spans="65:68" x14ac:dyDescent="0.2">
      <c r="BM3565" s="86" t="s">
        <v>76</v>
      </c>
      <c r="BN3565" s="86" t="s">
        <v>77</v>
      </c>
      <c r="BO3565" s="86" t="str">
        <f t="shared" si="74"/>
        <v>DIECKE BIGNAMOU</v>
      </c>
      <c r="BP3565" s="86">
        <v>18</v>
      </c>
    </row>
    <row r="3566" spans="65:68" x14ac:dyDescent="0.2">
      <c r="BM3566" s="86" t="s">
        <v>76</v>
      </c>
      <c r="BN3566" s="86" t="s">
        <v>78</v>
      </c>
      <c r="BO3566" s="86" t="str">
        <f t="shared" si="74"/>
        <v>DIECKE BOWE</v>
      </c>
      <c r="BP3566" s="86">
        <v>101</v>
      </c>
    </row>
    <row r="3567" spans="65:68" x14ac:dyDescent="0.2">
      <c r="BM3567" s="86" t="s">
        <v>77</v>
      </c>
      <c r="BN3567" s="86" t="s">
        <v>72</v>
      </c>
      <c r="BO3567" s="86" t="str">
        <f t="shared" si="74"/>
        <v>BIGNAMOU YOMOU</v>
      </c>
      <c r="BP3567" s="86">
        <v>62</v>
      </c>
    </row>
    <row r="3568" spans="65:68" x14ac:dyDescent="0.2">
      <c r="BM3568" s="86" t="s">
        <v>77</v>
      </c>
      <c r="BN3568" s="86" t="s">
        <v>73</v>
      </c>
      <c r="BO3568" s="86" t="str">
        <f t="shared" si="74"/>
        <v>BIGNAMOU BANIE</v>
      </c>
      <c r="BP3568" s="86">
        <v>74</v>
      </c>
    </row>
    <row r="3569" spans="65:68" x14ac:dyDescent="0.2">
      <c r="BM3569" s="86" t="s">
        <v>77</v>
      </c>
      <c r="BN3569" s="86" t="s">
        <v>74</v>
      </c>
      <c r="BO3569" s="86" t="str">
        <f t="shared" si="74"/>
        <v>BIGNAMOU PELA</v>
      </c>
      <c r="BP3569" s="86">
        <v>42</v>
      </c>
    </row>
    <row r="3570" spans="65:68" x14ac:dyDescent="0.2">
      <c r="BM3570" s="86" t="s">
        <v>77</v>
      </c>
      <c r="BN3570" s="86" t="s">
        <v>75</v>
      </c>
      <c r="BO3570" s="86" t="str">
        <f t="shared" si="74"/>
        <v>BIGNAMOU BHETA</v>
      </c>
      <c r="BP3570" s="86">
        <v>72</v>
      </c>
    </row>
    <row r="3571" spans="65:68" x14ac:dyDescent="0.2">
      <c r="BM3571" s="86" t="s">
        <v>77</v>
      </c>
      <c r="BN3571" s="86" t="s">
        <v>76</v>
      </c>
      <c r="BO3571" s="86" t="str">
        <f t="shared" si="74"/>
        <v>BIGNAMOU DIECKE</v>
      </c>
      <c r="BP3571" s="86">
        <v>18</v>
      </c>
    </row>
    <row r="3572" spans="65:68" x14ac:dyDescent="0.2">
      <c r="BM3572" s="86" t="s">
        <v>77</v>
      </c>
      <c r="BN3572" s="86" t="s">
        <v>77</v>
      </c>
      <c r="BO3572" s="86" t="str">
        <f t="shared" si="74"/>
        <v>BIGNAMOU BIGNAMOU</v>
      </c>
      <c r="BP3572" s="86">
        <v>0</v>
      </c>
    </row>
    <row r="3573" spans="65:68" x14ac:dyDescent="0.2">
      <c r="BM3573" s="86" t="s">
        <v>77</v>
      </c>
      <c r="BN3573" s="86" t="s">
        <v>78</v>
      </c>
      <c r="BO3573" s="86" t="str">
        <f t="shared" si="74"/>
        <v>BIGNAMOU BOWE</v>
      </c>
      <c r="BP3573" s="86">
        <v>100</v>
      </c>
    </row>
    <row r="3574" spans="65:68" x14ac:dyDescent="0.2">
      <c r="BM3574" s="86" t="s">
        <v>78</v>
      </c>
      <c r="BN3574" s="86" t="s">
        <v>72</v>
      </c>
      <c r="BO3574" s="86" t="str">
        <f t="shared" si="74"/>
        <v>BOWE YOMOU</v>
      </c>
      <c r="BP3574" s="86">
        <v>38</v>
      </c>
    </row>
    <row r="3575" spans="65:68" x14ac:dyDescent="0.2">
      <c r="BM3575" s="86" t="s">
        <v>78</v>
      </c>
      <c r="BN3575" s="86" t="s">
        <v>73</v>
      </c>
      <c r="BO3575" s="86" t="str">
        <f t="shared" si="74"/>
        <v>BOWE BANIE</v>
      </c>
      <c r="BP3575" s="86">
        <v>50</v>
      </c>
    </row>
    <row r="3576" spans="65:68" x14ac:dyDescent="0.2">
      <c r="BM3576" s="86" t="s">
        <v>78</v>
      </c>
      <c r="BN3576" s="86" t="s">
        <v>74</v>
      </c>
      <c r="BO3576" s="86" t="str">
        <f t="shared" si="74"/>
        <v>BOWE PELA</v>
      </c>
      <c r="BP3576" s="86">
        <v>58</v>
      </c>
    </row>
    <row r="3577" spans="65:68" x14ac:dyDescent="0.2">
      <c r="BM3577" s="86" t="s">
        <v>78</v>
      </c>
      <c r="BN3577" s="86" t="s">
        <v>75</v>
      </c>
      <c r="BO3577" s="86" t="str">
        <f t="shared" si="74"/>
        <v>BOWE BHETA</v>
      </c>
      <c r="BP3577" s="86">
        <v>68</v>
      </c>
    </row>
    <row r="3578" spans="65:68" x14ac:dyDescent="0.2">
      <c r="BM3578" s="86" t="s">
        <v>78</v>
      </c>
      <c r="BN3578" s="86" t="s">
        <v>76</v>
      </c>
      <c r="BO3578" s="86" t="str">
        <f t="shared" si="74"/>
        <v>BOWE DIECKE</v>
      </c>
      <c r="BP3578" s="86">
        <v>101</v>
      </c>
    </row>
    <row r="3579" spans="65:68" x14ac:dyDescent="0.2">
      <c r="BM3579" s="86" t="s">
        <v>78</v>
      </c>
      <c r="BN3579" s="86" t="s">
        <v>77</v>
      </c>
      <c r="BO3579" s="86" t="str">
        <f t="shared" si="74"/>
        <v>BOWE BIGNAMOU</v>
      </c>
      <c r="BP3579" s="86">
        <v>100</v>
      </c>
    </row>
    <row r="3580" spans="65:68" x14ac:dyDescent="0.2">
      <c r="BM3580" s="86" t="s">
        <v>78</v>
      </c>
      <c r="BN3580" s="86" t="s">
        <v>78</v>
      </c>
      <c r="BO3580" s="86" t="str">
        <f t="shared" si="74"/>
        <v>BOWE BOWE</v>
      </c>
      <c r="BP3580" s="86">
        <v>0</v>
      </c>
    </row>
  </sheetData>
  <sheetProtection algorithmName="SHA-512" hashValue="Mu60Tj8EtbomGZCB6/8vPDhNfTC3cM/xx41tCeS/lBIMq4aRX0yqJi/IQo7NSWT5PDQuoun2Y4h3GZMIBfTVhg==" saltValue="dRlRs1E6p34vx0zbJigBTA==" spinCount="100000" sheet="1" objects="1" scenarios="1" selectLockedCells="1"/>
  <mergeCells count="18">
    <mergeCell ref="R15:S15"/>
    <mergeCell ref="R18:S18"/>
    <mergeCell ref="H2:X3"/>
    <mergeCell ref="U15:W15"/>
    <mergeCell ref="U18:W18"/>
    <mergeCell ref="V22:W22"/>
    <mergeCell ref="U9:W10"/>
    <mergeCell ref="R12:S13"/>
    <mergeCell ref="U12:W13"/>
    <mergeCell ref="I6:N7"/>
    <mergeCell ref="R6:W7"/>
    <mergeCell ref="L20:M21"/>
    <mergeCell ref="M22:N22"/>
    <mergeCell ref="R9:S10"/>
    <mergeCell ref="I15:J15"/>
    <mergeCell ref="L15:N15"/>
    <mergeCell ref="I18:J18"/>
    <mergeCell ref="L18:N18"/>
  </mergeCells>
  <dataValidations count="4">
    <dataValidation type="list" allowBlank="1" showInputMessage="1" showErrorMessage="1" sqref="L15:N15 L18:N18" xr:uid="{DD44E904-C4B0-F542-8BE3-AEBB8DB3667F}">
      <formula1>$D$7:$D$41</formula1>
    </dataValidation>
    <dataValidation type="list" allowBlank="1" showInputMessage="1" showErrorMessage="1" sqref="U9:W10" xr:uid="{8C34C297-DBF3-D943-B902-9004BEEF16F2}">
      <formula1>Prefecture</formula1>
    </dataValidation>
    <dataValidation type="list" allowBlank="1" showInputMessage="1" showErrorMessage="1" sqref="U12:W13" xr:uid="{408BD2FA-EFF9-CA4E-B0C9-F7ABBAFEAE06}">
      <formula1>INDIRECT($T$12)</formula1>
    </dataValidation>
    <dataValidation type="list" allowBlank="1" showInputMessage="1" showErrorMessage="1" sqref="U18:W18 U15:W15" xr:uid="{31F0ED5C-DEAF-4B4A-8653-274AFB3E0BFA}">
      <formula1>INDIRECT($T$14)</formula1>
    </dataValidation>
  </dataValidations>
  <hyperlinks>
    <hyperlink ref="J29" r:id="rId1" xr:uid="{54A575F7-D6DA-3E44-A76D-52FF2A700D5E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23B1B-9A22-F549-98DF-7DE5E6BE7600}">
  <sheetPr codeName="Feuil3"/>
  <dimension ref="A1:AQ93"/>
  <sheetViews>
    <sheetView topLeftCell="R58" zoomScale="108" zoomScaleNormal="60" zoomScaleSheetLayoutView="90" workbookViewId="0">
      <selection activeCell="V77" sqref="T36:V77"/>
    </sheetView>
  </sheetViews>
  <sheetFormatPr baseColWidth="10" defaultRowHeight="13" x14ac:dyDescent="0.15"/>
  <cols>
    <col min="1" max="1" width="23.83203125" style="17" customWidth="1"/>
    <col min="2" max="2" width="13.5" style="17" bestFit="1" customWidth="1"/>
    <col min="3" max="3" width="14.6640625" style="17" customWidth="1"/>
    <col min="4" max="4" width="16.83203125" style="17" customWidth="1"/>
    <col min="5" max="5" width="14.5" style="17" bestFit="1" customWidth="1"/>
    <col min="6" max="6" width="12.5" style="17" bestFit="1" customWidth="1"/>
    <col min="7" max="7" width="14" style="17" bestFit="1" customWidth="1"/>
    <col min="8" max="8" width="12.5" style="17" bestFit="1" customWidth="1"/>
    <col min="9" max="9" width="11.5" style="17" bestFit="1" customWidth="1"/>
    <col min="10" max="10" width="15.1640625" style="17" customWidth="1"/>
    <col min="11" max="11" width="15.1640625" style="17" bestFit="1" customWidth="1"/>
    <col min="12" max="12" width="18.5" style="17" bestFit="1" customWidth="1"/>
    <col min="13" max="13" width="13.6640625" style="17" bestFit="1" customWidth="1"/>
    <col min="14" max="14" width="10.83203125" style="17" bestFit="1" customWidth="1"/>
    <col min="15" max="15" width="14.83203125" style="17" bestFit="1" customWidth="1"/>
    <col min="16" max="16" width="11.5" style="17" bestFit="1" customWidth="1"/>
    <col min="17" max="254" width="10.83203125" style="17"/>
    <col min="255" max="255" width="23.83203125" style="17" customWidth="1"/>
    <col min="256" max="256" width="13.5" style="17" bestFit="1" customWidth="1"/>
    <col min="257" max="257" width="14.6640625" style="17" customWidth="1"/>
    <col min="258" max="258" width="16.83203125" style="17" customWidth="1"/>
    <col min="259" max="259" width="14.5" style="17" bestFit="1" customWidth="1"/>
    <col min="260" max="260" width="12.5" style="17" bestFit="1" customWidth="1"/>
    <col min="261" max="261" width="14" style="17" bestFit="1" customWidth="1"/>
    <col min="262" max="262" width="12.5" style="17" bestFit="1" customWidth="1"/>
    <col min="263" max="263" width="11.5" style="17" bestFit="1" customWidth="1"/>
    <col min="264" max="264" width="15.1640625" style="17" customWidth="1"/>
    <col min="265" max="265" width="15.1640625" style="17" bestFit="1" customWidth="1"/>
    <col min="266" max="266" width="18.5" style="17" bestFit="1" customWidth="1"/>
    <col min="267" max="267" width="13.6640625" style="17" bestFit="1" customWidth="1"/>
    <col min="268" max="268" width="10.83203125" style="17" bestFit="1"/>
    <col min="269" max="269" width="14.83203125" style="17" bestFit="1" customWidth="1"/>
    <col min="270" max="270" width="11.5" style="17" bestFit="1" customWidth="1"/>
    <col min="271" max="510" width="10.83203125" style="17"/>
    <col min="511" max="511" width="23.83203125" style="17" customWidth="1"/>
    <col min="512" max="512" width="13.5" style="17" bestFit="1" customWidth="1"/>
    <col min="513" max="513" width="14.6640625" style="17" customWidth="1"/>
    <col min="514" max="514" width="16.83203125" style="17" customWidth="1"/>
    <col min="515" max="515" width="14.5" style="17" bestFit="1" customWidth="1"/>
    <col min="516" max="516" width="12.5" style="17" bestFit="1" customWidth="1"/>
    <col min="517" max="517" width="14" style="17" bestFit="1" customWidth="1"/>
    <col min="518" max="518" width="12.5" style="17" bestFit="1" customWidth="1"/>
    <col min="519" max="519" width="11.5" style="17" bestFit="1" customWidth="1"/>
    <col min="520" max="520" width="15.1640625" style="17" customWidth="1"/>
    <col min="521" max="521" width="15.1640625" style="17" bestFit="1" customWidth="1"/>
    <col min="522" max="522" width="18.5" style="17" bestFit="1" customWidth="1"/>
    <col min="523" max="523" width="13.6640625" style="17" bestFit="1" customWidth="1"/>
    <col min="524" max="524" width="10.83203125" style="17" bestFit="1"/>
    <col min="525" max="525" width="14.83203125" style="17" bestFit="1" customWidth="1"/>
    <col min="526" max="526" width="11.5" style="17" bestFit="1" customWidth="1"/>
    <col min="527" max="766" width="10.83203125" style="17"/>
    <col min="767" max="767" width="23.83203125" style="17" customWidth="1"/>
    <col min="768" max="768" width="13.5" style="17" bestFit="1" customWidth="1"/>
    <col min="769" max="769" width="14.6640625" style="17" customWidth="1"/>
    <col min="770" max="770" width="16.83203125" style="17" customWidth="1"/>
    <col min="771" max="771" width="14.5" style="17" bestFit="1" customWidth="1"/>
    <col min="772" max="772" width="12.5" style="17" bestFit="1" customWidth="1"/>
    <col min="773" max="773" width="14" style="17" bestFit="1" customWidth="1"/>
    <col min="774" max="774" width="12.5" style="17" bestFit="1" customWidth="1"/>
    <col min="775" max="775" width="11.5" style="17" bestFit="1" customWidth="1"/>
    <col min="776" max="776" width="15.1640625" style="17" customWidth="1"/>
    <col min="777" max="777" width="15.1640625" style="17" bestFit="1" customWidth="1"/>
    <col min="778" max="778" width="18.5" style="17" bestFit="1" customWidth="1"/>
    <col min="779" max="779" width="13.6640625" style="17" bestFit="1" customWidth="1"/>
    <col min="780" max="780" width="10.83203125" style="17" bestFit="1"/>
    <col min="781" max="781" width="14.83203125" style="17" bestFit="1" customWidth="1"/>
    <col min="782" max="782" width="11.5" style="17" bestFit="1" customWidth="1"/>
    <col min="783" max="1022" width="10.83203125" style="17"/>
    <col min="1023" max="1023" width="23.83203125" style="17" customWidth="1"/>
    <col min="1024" max="1024" width="13.5" style="17" bestFit="1" customWidth="1"/>
    <col min="1025" max="1025" width="14.6640625" style="17" customWidth="1"/>
    <col min="1026" max="1026" width="16.83203125" style="17" customWidth="1"/>
    <col min="1027" max="1027" width="14.5" style="17" bestFit="1" customWidth="1"/>
    <col min="1028" max="1028" width="12.5" style="17" bestFit="1" customWidth="1"/>
    <col min="1029" max="1029" width="14" style="17" bestFit="1" customWidth="1"/>
    <col min="1030" max="1030" width="12.5" style="17" bestFit="1" customWidth="1"/>
    <col min="1031" max="1031" width="11.5" style="17" bestFit="1" customWidth="1"/>
    <col min="1032" max="1032" width="15.1640625" style="17" customWidth="1"/>
    <col min="1033" max="1033" width="15.1640625" style="17" bestFit="1" customWidth="1"/>
    <col min="1034" max="1034" width="18.5" style="17" bestFit="1" customWidth="1"/>
    <col min="1035" max="1035" width="13.6640625" style="17" bestFit="1" customWidth="1"/>
    <col min="1036" max="1036" width="10.83203125" style="17" bestFit="1"/>
    <col min="1037" max="1037" width="14.83203125" style="17" bestFit="1" customWidth="1"/>
    <col min="1038" max="1038" width="11.5" style="17" bestFit="1" customWidth="1"/>
    <col min="1039" max="1278" width="10.83203125" style="17"/>
    <col min="1279" max="1279" width="23.83203125" style="17" customWidth="1"/>
    <col min="1280" max="1280" width="13.5" style="17" bestFit="1" customWidth="1"/>
    <col min="1281" max="1281" width="14.6640625" style="17" customWidth="1"/>
    <col min="1282" max="1282" width="16.83203125" style="17" customWidth="1"/>
    <col min="1283" max="1283" width="14.5" style="17" bestFit="1" customWidth="1"/>
    <col min="1284" max="1284" width="12.5" style="17" bestFit="1" customWidth="1"/>
    <col min="1285" max="1285" width="14" style="17" bestFit="1" customWidth="1"/>
    <col min="1286" max="1286" width="12.5" style="17" bestFit="1" customWidth="1"/>
    <col min="1287" max="1287" width="11.5" style="17" bestFit="1" customWidth="1"/>
    <col min="1288" max="1288" width="15.1640625" style="17" customWidth="1"/>
    <col min="1289" max="1289" width="15.1640625" style="17" bestFit="1" customWidth="1"/>
    <col min="1290" max="1290" width="18.5" style="17" bestFit="1" customWidth="1"/>
    <col min="1291" max="1291" width="13.6640625" style="17" bestFit="1" customWidth="1"/>
    <col min="1292" max="1292" width="10.83203125" style="17" bestFit="1"/>
    <col min="1293" max="1293" width="14.83203125" style="17" bestFit="1" customWidth="1"/>
    <col min="1294" max="1294" width="11.5" style="17" bestFit="1" customWidth="1"/>
    <col min="1295" max="1534" width="10.83203125" style="17"/>
    <col min="1535" max="1535" width="23.83203125" style="17" customWidth="1"/>
    <col min="1536" max="1536" width="13.5" style="17" bestFit="1" customWidth="1"/>
    <col min="1537" max="1537" width="14.6640625" style="17" customWidth="1"/>
    <col min="1538" max="1538" width="16.83203125" style="17" customWidth="1"/>
    <col min="1539" max="1539" width="14.5" style="17" bestFit="1" customWidth="1"/>
    <col min="1540" max="1540" width="12.5" style="17" bestFit="1" customWidth="1"/>
    <col min="1541" max="1541" width="14" style="17" bestFit="1" customWidth="1"/>
    <col min="1542" max="1542" width="12.5" style="17" bestFit="1" customWidth="1"/>
    <col min="1543" max="1543" width="11.5" style="17" bestFit="1" customWidth="1"/>
    <col min="1544" max="1544" width="15.1640625" style="17" customWidth="1"/>
    <col min="1545" max="1545" width="15.1640625" style="17" bestFit="1" customWidth="1"/>
    <col min="1546" max="1546" width="18.5" style="17" bestFit="1" customWidth="1"/>
    <col min="1547" max="1547" width="13.6640625" style="17" bestFit="1" customWidth="1"/>
    <col min="1548" max="1548" width="10.83203125" style="17" bestFit="1"/>
    <col min="1549" max="1549" width="14.83203125" style="17" bestFit="1" customWidth="1"/>
    <col min="1550" max="1550" width="11.5" style="17" bestFit="1" customWidth="1"/>
    <col min="1551" max="1790" width="10.83203125" style="17"/>
    <col min="1791" max="1791" width="23.83203125" style="17" customWidth="1"/>
    <col min="1792" max="1792" width="13.5" style="17" bestFit="1" customWidth="1"/>
    <col min="1793" max="1793" width="14.6640625" style="17" customWidth="1"/>
    <col min="1794" max="1794" width="16.83203125" style="17" customWidth="1"/>
    <col min="1795" max="1795" width="14.5" style="17" bestFit="1" customWidth="1"/>
    <col min="1796" max="1796" width="12.5" style="17" bestFit="1" customWidth="1"/>
    <col min="1797" max="1797" width="14" style="17" bestFit="1" customWidth="1"/>
    <col min="1798" max="1798" width="12.5" style="17" bestFit="1" customWidth="1"/>
    <col min="1799" max="1799" width="11.5" style="17" bestFit="1" customWidth="1"/>
    <col min="1800" max="1800" width="15.1640625" style="17" customWidth="1"/>
    <col min="1801" max="1801" width="15.1640625" style="17" bestFit="1" customWidth="1"/>
    <col min="1802" max="1802" width="18.5" style="17" bestFit="1" customWidth="1"/>
    <col min="1803" max="1803" width="13.6640625" style="17" bestFit="1" customWidth="1"/>
    <col min="1804" max="1804" width="10.83203125" style="17" bestFit="1"/>
    <col min="1805" max="1805" width="14.83203125" style="17" bestFit="1" customWidth="1"/>
    <col min="1806" max="1806" width="11.5" style="17" bestFit="1" customWidth="1"/>
    <col min="1807" max="2046" width="10.83203125" style="17"/>
    <col min="2047" max="2047" width="23.83203125" style="17" customWidth="1"/>
    <col min="2048" max="2048" width="13.5" style="17" bestFit="1" customWidth="1"/>
    <col min="2049" max="2049" width="14.6640625" style="17" customWidth="1"/>
    <col min="2050" max="2050" width="16.83203125" style="17" customWidth="1"/>
    <col min="2051" max="2051" width="14.5" style="17" bestFit="1" customWidth="1"/>
    <col min="2052" max="2052" width="12.5" style="17" bestFit="1" customWidth="1"/>
    <col min="2053" max="2053" width="14" style="17" bestFit="1" customWidth="1"/>
    <col min="2054" max="2054" width="12.5" style="17" bestFit="1" customWidth="1"/>
    <col min="2055" max="2055" width="11.5" style="17" bestFit="1" customWidth="1"/>
    <col min="2056" max="2056" width="15.1640625" style="17" customWidth="1"/>
    <col min="2057" max="2057" width="15.1640625" style="17" bestFit="1" customWidth="1"/>
    <col min="2058" max="2058" width="18.5" style="17" bestFit="1" customWidth="1"/>
    <col min="2059" max="2059" width="13.6640625" style="17" bestFit="1" customWidth="1"/>
    <col min="2060" max="2060" width="10.83203125" style="17" bestFit="1"/>
    <col min="2061" max="2061" width="14.83203125" style="17" bestFit="1" customWidth="1"/>
    <col min="2062" max="2062" width="11.5" style="17" bestFit="1" customWidth="1"/>
    <col min="2063" max="2302" width="10.83203125" style="17"/>
    <col min="2303" max="2303" width="23.83203125" style="17" customWidth="1"/>
    <col min="2304" max="2304" width="13.5" style="17" bestFit="1" customWidth="1"/>
    <col min="2305" max="2305" width="14.6640625" style="17" customWidth="1"/>
    <col min="2306" max="2306" width="16.83203125" style="17" customWidth="1"/>
    <col min="2307" max="2307" width="14.5" style="17" bestFit="1" customWidth="1"/>
    <col min="2308" max="2308" width="12.5" style="17" bestFit="1" customWidth="1"/>
    <col min="2309" max="2309" width="14" style="17" bestFit="1" customWidth="1"/>
    <col min="2310" max="2310" width="12.5" style="17" bestFit="1" customWidth="1"/>
    <col min="2311" max="2311" width="11.5" style="17" bestFit="1" customWidth="1"/>
    <col min="2312" max="2312" width="15.1640625" style="17" customWidth="1"/>
    <col min="2313" max="2313" width="15.1640625" style="17" bestFit="1" customWidth="1"/>
    <col min="2314" max="2314" width="18.5" style="17" bestFit="1" customWidth="1"/>
    <col min="2315" max="2315" width="13.6640625" style="17" bestFit="1" customWidth="1"/>
    <col min="2316" max="2316" width="10.83203125" style="17" bestFit="1"/>
    <col min="2317" max="2317" width="14.83203125" style="17" bestFit="1" customWidth="1"/>
    <col min="2318" max="2318" width="11.5" style="17" bestFit="1" customWidth="1"/>
    <col min="2319" max="2558" width="10.83203125" style="17"/>
    <col min="2559" max="2559" width="23.83203125" style="17" customWidth="1"/>
    <col min="2560" max="2560" width="13.5" style="17" bestFit="1" customWidth="1"/>
    <col min="2561" max="2561" width="14.6640625" style="17" customWidth="1"/>
    <col min="2562" max="2562" width="16.83203125" style="17" customWidth="1"/>
    <col min="2563" max="2563" width="14.5" style="17" bestFit="1" customWidth="1"/>
    <col min="2564" max="2564" width="12.5" style="17" bestFit="1" customWidth="1"/>
    <col min="2565" max="2565" width="14" style="17" bestFit="1" customWidth="1"/>
    <col min="2566" max="2566" width="12.5" style="17" bestFit="1" customWidth="1"/>
    <col min="2567" max="2567" width="11.5" style="17" bestFit="1" customWidth="1"/>
    <col min="2568" max="2568" width="15.1640625" style="17" customWidth="1"/>
    <col min="2569" max="2569" width="15.1640625" style="17" bestFit="1" customWidth="1"/>
    <col min="2570" max="2570" width="18.5" style="17" bestFit="1" customWidth="1"/>
    <col min="2571" max="2571" width="13.6640625" style="17" bestFit="1" customWidth="1"/>
    <col min="2572" max="2572" width="10.83203125" style="17" bestFit="1"/>
    <col min="2573" max="2573" width="14.83203125" style="17" bestFit="1" customWidth="1"/>
    <col min="2574" max="2574" width="11.5" style="17" bestFit="1" customWidth="1"/>
    <col min="2575" max="2814" width="10.83203125" style="17"/>
    <col min="2815" max="2815" width="23.83203125" style="17" customWidth="1"/>
    <col min="2816" max="2816" width="13.5" style="17" bestFit="1" customWidth="1"/>
    <col min="2817" max="2817" width="14.6640625" style="17" customWidth="1"/>
    <col min="2818" max="2818" width="16.83203125" style="17" customWidth="1"/>
    <col min="2819" max="2819" width="14.5" style="17" bestFit="1" customWidth="1"/>
    <col min="2820" max="2820" width="12.5" style="17" bestFit="1" customWidth="1"/>
    <col min="2821" max="2821" width="14" style="17" bestFit="1" customWidth="1"/>
    <col min="2822" max="2822" width="12.5" style="17" bestFit="1" customWidth="1"/>
    <col min="2823" max="2823" width="11.5" style="17" bestFit="1" customWidth="1"/>
    <col min="2824" max="2824" width="15.1640625" style="17" customWidth="1"/>
    <col min="2825" max="2825" width="15.1640625" style="17" bestFit="1" customWidth="1"/>
    <col min="2826" max="2826" width="18.5" style="17" bestFit="1" customWidth="1"/>
    <col min="2827" max="2827" width="13.6640625" style="17" bestFit="1" customWidth="1"/>
    <col min="2828" max="2828" width="10.83203125" style="17" bestFit="1"/>
    <col min="2829" max="2829" width="14.83203125" style="17" bestFit="1" customWidth="1"/>
    <col min="2830" max="2830" width="11.5" style="17" bestFit="1" customWidth="1"/>
    <col min="2831" max="3070" width="10.83203125" style="17"/>
    <col min="3071" max="3071" width="23.83203125" style="17" customWidth="1"/>
    <col min="3072" max="3072" width="13.5" style="17" bestFit="1" customWidth="1"/>
    <col min="3073" max="3073" width="14.6640625" style="17" customWidth="1"/>
    <col min="3074" max="3074" width="16.83203125" style="17" customWidth="1"/>
    <col min="3075" max="3075" width="14.5" style="17" bestFit="1" customWidth="1"/>
    <col min="3076" max="3076" width="12.5" style="17" bestFit="1" customWidth="1"/>
    <col min="3077" max="3077" width="14" style="17" bestFit="1" customWidth="1"/>
    <col min="3078" max="3078" width="12.5" style="17" bestFit="1" customWidth="1"/>
    <col min="3079" max="3079" width="11.5" style="17" bestFit="1" customWidth="1"/>
    <col min="3080" max="3080" width="15.1640625" style="17" customWidth="1"/>
    <col min="3081" max="3081" width="15.1640625" style="17" bestFit="1" customWidth="1"/>
    <col min="3082" max="3082" width="18.5" style="17" bestFit="1" customWidth="1"/>
    <col min="3083" max="3083" width="13.6640625" style="17" bestFit="1" customWidth="1"/>
    <col min="3084" max="3084" width="10.83203125" style="17" bestFit="1"/>
    <col min="3085" max="3085" width="14.83203125" style="17" bestFit="1" customWidth="1"/>
    <col min="3086" max="3086" width="11.5" style="17" bestFit="1" customWidth="1"/>
    <col min="3087" max="3326" width="10.83203125" style="17"/>
    <col min="3327" max="3327" width="23.83203125" style="17" customWidth="1"/>
    <col min="3328" max="3328" width="13.5" style="17" bestFit="1" customWidth="1"/>
    <col min="3329" max="3329" width="14.6640625" style="17" customWidth="1"/>
    <col min="3330" max="3330" width="16.83203125" style="17" customWidth="1"/>
    <col min="3331" max="3331" width="14.5" style="17" bestFit="1" customWidth="1"/>
    <col min="3332" max="3332" width="12.5" style="17" bestFit="1" customWidth="1"/>
    <col min="3333" max="3333" width="14" style="17" bestFit="1" customWidth="1"/>
    <col min="3334" max="3334" width="12.5" style="17" bestFit="1" customWidth="1"/>
    <col min="3335" max="3335" width="11.5" style="17" bestFit="1" customWidth="1"/>
    <col min="3336" max="3336" width="15.1640625" style="17" customWidth="1"/>
    <col min="3337" max="3337" width="15.1640625" style="17" bestFit="1" customWidth="1"/>
    <col min="3338" max="3338" width="18.5" style="17" bestFit="1" customWidth="1"/>
    <col min="3339" max="3339" width="13.6640625" style="17" bestFit="1" customWidth="1"/>
    <col min="3340" max="3340" width="10.83203125" style="17" bestFit="1"/>
    <col min="3341" max="3341" width="14.83203125" style="17" bestFit="1" customWidth="1"/>
    <col min="3342" max="3342" width="11.5" style="17" bestFit="1" customWidth="1"/>
    <col min="3343" max="3582" width="10.83203125" style="17"/>
    <col min="3583" max="3583" width="23.83203125" style="17" customWidth="1"/>
    <col min="3584" max="3584" width="13.5" style="17" bestFit="1" customWidth="1"/>
    <col min="3585" max="3585" width="14.6640625" style="17" customWidth="1"/>
    <col min="3586" max="3586" width="16.83203125" style="17" customWidth="1"/>
    <col min="3587" max="3587" width="14.5" style="17" bestFit="1" customWidth="1"/>
    <col min="3588" max="3588" width="12.5" style="17" bestFit="1" customWidth="1"/>
    <col min="3589" max="3589" width="14" style="17" bestFit="1" customWidth="1"/>
    <col min="3590" max="3590" width="12.5" style="17" bestFit="1" customWidth="1"/>
    <col min="3591" max="3591" width="11.5" style="17" bestFit="1" customWidth="1"/>
    <col min="3592" max="3592" width="15.1640625" style="17" customWidth="1"/>
    <col min="3593" max="3593" width="15.1640625" style="17" bestFit="1" customWidth="1"/>
    <col min="3594" max="3594" width="18.5" style="17" bestFit="1" customWidth="1"/>
    <col min="3595" max="3595" width="13.6640625" style="17" bestFit="1" customWidth="1"/>
    <col min="3596" max="3596" width="10.83203125" style="17" bestFit="1"/>
    <col min="3597" max="3597" width="14.83203125" style="17" bestFit="1" customWidth="1"/>
    <col min="3598" max="3598" width="11.5" style="17" bestFit="1" customWidth="1"/>
    <col min="3599" max="3838" width="10.83203125" style="17"/>
    <col min="3839" max="3839" width="23.83203125" style="17" customWidth="1"/>
    <col min="3840" max="3840" width="13.5" style="17" bestFit="1" customWidth="1"/>
    <col min="3841" max="3841" width="14.6640625" style="17" customWidth="1"/>
    <col min="3842" max="3842" width="16.83203125" style="17" customWidth="1"/>
    <col min="3843" max="3843" width="14.5" style="17" bestFit="1" customWidth="1"/>
    <col min="3844" max="3844" width="12.5" style="17" bestFit="1" customWidth="1"/>
    <col min="3845" max="3845" width="14" style="17" bestFit="1" customWidth="1"/>
    <col min="3846" max="3846" width="12.5" style="17" bestFit="1" customWidth="1"/>
    <col min="3847" max="3847" width="11.5" style="17" bestFit="1" customWidth="1"/>
    <col min="3848" max="3848" width="15.1640625" style="17" customWidth="1"/>
    <col min="3849" max="3849" width="15.1640625" style="17" bestFit="1" customWidth="1"/>
    <col min="3850" max="3850" width="18.5" style="17" bestFit="1" customWidth="1"/>
    <col min="3851" max="3851" width="13.6640625" style="17" bestFit="1" customWidth="1"/>
    <col min="3852" max="3852" width="10.83203125" style="17" bestFit="1"/>
    <col min="3853" max="3853" width="14.83203125" style="17" bestFit="1" customWidth="1"/>
    <col min="3854" max="3854" width="11.5" style="17" bestFit="1" customWidth="1"/>
    <col min="3855" max="4094" width="10.83203125" style="17"/>
    <col min="4095" max="4095" width="23.83203125" style="17" customWidth="1"/>
    <col min="4096" max="4096" width="13.5" style="17" bestFit="1" customWidth="1"/>
    <col min="4097" max="4097" width="14.6640625" style="17" customWidth="1"/>
    <col min="4098" max="4098" width="16.83203125" style="17" customWidth="1"/>
    <col min="4099" max="4099" width="14.5" style="17" bestFit="1" customWidth="1"/>
    <col min="4100" max="4100" width="12.5" style="17" bestFit="1" customWidth="1"/>
    <col min="4101" max="4101" width="14" style="17" bestFit="1" customWidth="1"/>
    <col min="4102" max="4102" width="12.5" style="17" bestFit="1" customWidth="1"/>
    <col min="4103" max="4103" width="11.5" style="17" bestFit="1" customWidth="1"/>
    <col min="4104" max="4104" width="15.1640625" style="17" customWidth="1"/>
    <col min="4105" max="4105" width="15.1640625" style="17" bestFit="1" customWidth="1"/>
    <col min="4106" max="4106" width="18.5" style="17" bestFit="1" customWidth="1"/>
    <col min="4107" max="4107" width="13.6640625" style="17" bestFit="1" customWidth="1"/>
    <col min="4108" max="4108" width="10.83203125" style="17" bestFit="1"/>
    <col min="4109" max="4109" width="14.83203125" style="17" bestFit="1" customWidth="1"/>
    <col min="4110" max="4110" width="11.5" style="17" bestFit="1" customWidth="1"/>
    <col min="4111" max="4350" width="10.83203125" style="17"/>
    <col min="4351" max="4351" width="23.83203125" style="17" customWidth="1"/>
    <col min="4352" max="4352" width="13.5" style="17" bestFit="1" customWidth="1"/>
    <col min="4353" max="4353" width="14.6640625" style="17" customWidth="1"/>
    <col min="4354" max="4354" width="16.83203125" style="17" customWidth="1"/>
    <col min="4355" max="4355" width="14.5" style="17" bestFit="1" customWidth="1"/>
    <col min="4356" max="4356" width="12.5" style="17" bestFit="1" customWidth="1"/>
    <col min="4357" max="4357" width="14" style="17" bestFit="1" customWidth="1"/>
    <col min="4358" max="4358" width="12.5" style="17" bestFit="1" customWidth="1"/>
    <col min="4359" max="4359" width="11.5" style="17" bestFit="1" customWidth="1"/>
    <col min="4360" max="4360" width="15.1640625" style="17" customWidth="1"/>
    <col min="4361" max="4361" width="15.1640625" style="17" bestFit="1" customWidth="1"/>
    <col min="4362" max="4362" width="18.5" style="17" bestFit="1" customWidth="1"/>
    <col min="4363" max="4363" width="13.6640625" style="17" bestFit="1" customWidth="1"/>
    <col min="4364" max="4364" width="10.83203125" style="17" bestFit="1"/>
    <col min="4365" max="4365" width="14.83203125" style="17" bestFit="1" customWidth="1"/>
    <col min="4366" max="4366" width="11.5" style="17" bestFit="1" customWidth="1"/>
    <col min="4367" max="4606" width="10.83203125" style="17"/>
    <col min="4607" max="4607" width="23.83203125" style="17" customWidth="1"/>
    <col min="4608" max="4608" width="13.5" style="17" bestFit="1" customWidth="1"/>
    <col min="4609" max="4609" width="14.6640625" style="17" customWidth="1"/>
    <col min="4610" max="4610" width="16.83203125" style="17" customWidth="1"/>
    <col min="4611" max="4611" width="14.5" style="17" bestFit="1" customWidth="1"/>
    <col min="4612" max="4612" width="12.5" style="17" bestFit="1" customWidth="1"/>
    <col min="4613" max="4613" width="14" style="17" bestFit="1" customWidth="1"/>
    <col min="4614" max="4614" width="12.5" style="17" bestFit="1" customWidth="1"/>
    <col min="4615" max="4615" width="11.5" style="17" bestFit="1" customWidth="1"/>
    <col min="4616" max="4616" width="15.1640625" style="17" customWidth="1"/>
    <col min="4617" max="4617" width="15.1640625" style="17" bestFit="1" customWidth="1"/>
    <col min="4618" max="4618" width="18.5" style="17" bestFit="1" customWidth="1"/>
    <col min="4619" max="4619" width="13.6640625" style="17" bestFit="1" customWidth="1"/>
    <col min="4620" max="4620" width="10.83203125" style="17" bestFit="1"/>
    <col min="4621" max="4621" width="14.83203125" style="17" bestFit="1" customWidth="1"/>
    <col min="4622" max="4622" width="11.5" style="17" bestFit="1" customWidth="1"/>
    <col min="4623" max="4862" width="10.83203125" style="17"/>
    <col min="4863" max="4863" width="23.83203125" style="17" customWidth="1"/>
    <col min="4864" max="4864" width="13.5" style="17" bestFit="1" customWidth="1"/>
    <col min="4865" max="4865" width="14.6640625" style="17" customWidth="1"/>
    <col min="4866" max="4866" width="16.83203125" style="17" customWidth="1"/>
    <col min="4867" max="4867" width="14.5" style="17" bestFit="1" customWidth="1"/>
    <col min="4868" max="4868" width="12.5" style="17" bestFit="1" customWidth="1"/>
    <col min="4869" max="4869" width="14" style="17" bestFit="1" customWidth="1"/>
    <col min="4870" max="4870" width="12.5" style="17" bestFit="1" customWidth="1"/>
    <col min="4871" max="4871" width="11.5" style="17" bestFit="1" customWidth="1"/>
    <col min="4872" max="4872" width="15.1640625" style="17" customWidth="1"/>
    <col min="4873" max="4873" width="15.1640625" style="17" bestFit="1" customWidth="1"/>
    <col min="4874" max="4874" width="18.5" style="17" bestFit="1" customWidth="1"/>
    <col min="4875" max="4875" width="13.6640625" style="17" bestFit="1" customWidth="1"/>
    <col min="4876" max="4876" width="10.83203125" style="17" bestFit="1"/>
    <col min="4877" max="4877" width="14.83203125" style="17" bestFit="1" customWidth="1"/>
    <col min="4878" max="4878" width="11.5" style="17" bestFit="1" customWidth="1"/>
    <col min="4879" max="5118" width="10.83203125" style="17"/>
    <col min="5119" max="5119" width="23.83203125" style="17" customWidth="1"/>
    <col min="5120" max="5120" width="13.5" style="17" bestFit="1" customWidth="1"/>
    <col min="5121" max="5121" width="14.6640625" style="17" customWidth="1"/>
    <col min="5122" max="5122" width="16.83203125" style="17" customWidth="1"/>
    <col min="5123" max="5123" width="14.5" style="17" bestFit="1" customWidth="1"/>
    <col min="5124" max="5124" width="12.5" style="17" bestFit="1" customWidth="1"/>
    <col min="5125" max="5125" width="14" style="17" bestFit="1" customWidth="1"/>
    <col min="5126" max="5126" width="12.5" style="17" bestFit="1" customWidth="1"/>
    <col min="5127" max="5127" width="11.5" style="17" bestFit="1" customWidth="1"/>
    <col min="5128" max="5128" width="15.1640625" style="17" customWidth="1"/>
    <col min="5129" max="5129" width="15.1640625" style="17" bestFit="1" customWidth="1"/>
    <col min="5130" max="5130" width="18.5" style="17" bestFit="1" customWidth="1"/>
    <col min="5131" max="5131" width="13.6640625" style="17" bestFit="1" customWidth="1"/>
    <col min="5132" max="5132" width="10.83203125" style="17" bestFit="1"/>
    <col min="5133" max="5133" width="14.83203125" style="17" bestFit="1" customWidth="1"/>
    <col min="5134" max="5134" width="11.5" style="17" bestFit="1" customWidth="1"/>
    <col min="5135" max="5374" width="10.83203125" style="17"/>
    <col min="5375" max="5375" width="23.83203125" style="17" customWidth="1"/>
    <col min="5376" max="5376" width="13.5" style="17" bestFit="1" customWidth="1"/>
    <col min="5377" max="5377" width="14.6640625" style="17" customWidth="1"/>
    <col min="5378" max="5378" width="16.83203125" style="17" customWidth="1"/>
    <col min="5379" max="5379" width="14.5" style="17" bestFit="1" customWidth="1"/>
    <col min="5380" max="5380" width="12.5" style="17" bestFit="1" customWidth="1"/>
    <col min="5381" max="5381" width="14" style="17" bestFit="1" customWidth="1"/>
    <col min="5382" max="5382" width="12.5" style="17" bestFit="1" customWidth="1"/>
    <col min="5383" max="5383" width="11.5" style="17" bestFit="1" customWidth="1"/>
    <col min="5384" max="5384" width="15.1640625" style="17" customWidth="1"/>
    <col min="5385" max="5385" width="15.1640625" style="17" bestFit="1" customWidth="1"/>
    <col min="5386" max="5386" width="18.5" style="17" bestFit="1" customWidth="1"/>
    <col min="5387" max="5387" width="13.6640625" style="17" bestFit="1" customWidth="1"/>
    <col min="5388" max="5388" width="10.83203125" style="17" bestFit="1"/>
    <col min="5389" max="5389" width="14.83203125" style="17" bestFit="1" customWidth="1"/>
    <col min="5390" max="5390" width="11.5" style="17" bestFit="1" customWidth="1"/>
    <col min="5391" max="5630" width="10.83203125" style="17"/>
    <col min="5631" max="5631" width="23.83203125" style="17" customWidth="1"/>
    <col min="5632" max="5632" width="13.5" style="17" bestFit="1" customWidth="1"/>
    <col min="5633" max="5633" width="14.6640625" style="17" customWidth="1"/>
    <col min="5634" max="5634" width="16.83203125" style="17" customWidth="1"/>
    <col min="5635" max="5635" width="14.5" style="17" bestFit="1" customWidth="1"/>
    <col min="5636" max="5636" width="12.5" style="17" bestFit="1" customWidth="1"/>
    <col min="5637" max="5637" width="14" style="17" bestFit="1" customWidth="1"/>
    <col min="5638" max="5638" width="12.5" style="17" bestFit="1" customWidth="1"/>
    <col min="5639" max="5639" width="11.5" style="17" bestFit="1" customWidth="1"/>
    <col min="5640" max="5640" width="15.1640625" style="17" customWidth="1"/>
    <col min="5641" max="5641" width="15.1640625" style="17" bestFit="1" customWidth="1"/>
    <col min="5642" max="5642" width="18.5" style="17" bestFit="1" customWidth="1"/>
    <col min="5643" max="5643" width="13.6640625" style="17" bestFit="1" customWidth="1"/>
    <col min="5644" max="5644" width="10.83203125" style="17" bestFit="1"/>
    <col min="5645" max="5645" width="14.83203125" style="17" bestFit="1" customWidth="1"/>
    <col min="5646" max="5646" width="11.5" style="17" bestFit="1" customWidth="1"/>
    <col min="5647" max="5886" width="10.83203125" style="17"/>
    <col min="5887" max="5887" width="23.83203125" style="17" customWidth="1"/>
    <col min="5888" max="5888" width="13.5" style="17" bestFit="1" customWidth="1"/>
    <col min="5889" max="5889" width="14.6640625" style="17" customWidth="1"/>
    <col min="5890" max="5890" width="16.83203125" style="17" customWidth="1"/>
    <col min="5891" max="5891" width="14.5" style="17" bestFit="1" customWidth="1"/>
    <col min="5892" max="5892" width="12.5" style="17" bestFit="1" customWidth="1"/>
    <col min="5893" max="5893" width="14" style="17" bestFit="1" customWidth="1"/>
    <col min="5894" max="5894" width="12.5" style="17" bestFit="1" customWidth="1"/>
    <col min="5895" max="5895" width="11.5" style="17" bestFit="1" customWidth="1"/>
    <col min="5896" max="5896" width="15.1640625" style="17" customWidth="1"/>
    <col min="5897" max="5897" width="15.1640625" style="17" bestFit="1" customWidth="1"/>
    <col min="5898" max="5898" width="18.5" style="17" bestFit="1" customWidth="1"/>
    <col min="5899" max="5899" width="13.6640625" style="17" bestFit="1" customWidth="1"/>
    <col min="5900" max="5900" width="10.83203125" style="17" bestFit="1"/>
    <col min="5901" max="5901" width="14.83203125" style="17" bestFit="1" customWidth="1"/>
    <col min="5902" max="5902" width="11.5" style="17" bestFit="1" customWidth="1"/>
    <col min="5903" max="6142" width="10.83203125" style="17"/>
    <col min="6143" max="6143" width="23.83203125" style="17" customWidth="1"/>
    <col min="6144" max="6144" width="13.5" style="17" bestFit="1" customWidth="1"/>
    <col min="6145" max="6145" width="14.6640625" style="17" customWidth="1"/>
    <col min="6146" max="6146" width="16.83203125" style="17" customWidth="1"/>
    <col min="6147" max="6147" width="14.5" style="17" bestFit="1" customWidth="1"/>
    <col min="6148" max="6148" width="12.5" style="17" bestFit="1" customWidth="1"/>
    <col min="6149" max="6149" width="14" style="17" bestFit="1" customWidth="1"/>
    <col min="6150" max="6150" width="12.5" style="17" bestFit="1" customWidth="1"/>
    <col min="6151" max="6151" width="11.5" style="17" bestFit="1" customWidth="1"/>
    <col min="6152" max="6152" width="15.1640625" style="17" customWidth="1"/>
    <col min="6153" max="6153" width="15.1640625" style="17" bestFit="1" customWidth="1"/>
    <col min="6154" max="6154" width="18.5" style="17" bestFit="1" customWidth="1"/>
    <col min="6155" max="6155" width="13.6640625" style="17" bestFit="1" customWidth="1"/>
    <col min="6156" max="6156" width="10.83203125" style="17" bestFit="1"/>
    <col min="6157" max="6157" width="14.83203125" style="17" bestFit="1" customWidth="1"/>
    <col min="6158" max="6158" width="11.5" style="17" bestFit="1" customWidth="1"/>
    <col min="6159" max="6398" width="10.83203125" style="17"/>
    <col min="6399" max="6399" width="23.83203125" style="17" customWidth="1"/>
    <col min="6400" max="6400" width="13.5" style="17" bestFit="1" customWidth="1"/>
    <col min="6401" max="6401" width="14.6640625" style="17" customWidth="1"/>
    <col min="6402" max="6402" width="16.83203125" style="17" customWidth="1"/>
    <col min="6403" max="6403" width="14.5" style="17" bestFit="1" customWidth="1"/>
    <col min="6404" max="6404" width="12.5" style="17" bestFit="1" customWidth="1"/>
    <col min="6405" max="6405" width="14" style="17" bestFit="1" customWidth="1"/>
    <col min="6406" max="6406" width="12.5" style="17" bestFit="1" customWidth="1"/>
    <col min="6407" max="6407" width="11.5" style="17" bestFit="1" customWidth="1"/>
    <col min="6408" max="6408" width="15.1640625" style="17" customWidth="1"/>
    <col min="6409" max="6409" width="15.1640625" style="17" bestFit="1" customWidth="1"/>
    <col min="6410" max="6410" width="18.5" style="17" bestFit="1" customWidth="1"/>
    <col min="6411" max="6411" width="13.6640625" style="17" bestFit="1" customWidth="1"/>
    <col min="6412" max="6412" width="10.83203125" style="17" bestFit="1"/>
    <col min="6413" max="6413" width="14.83203125" style="17" bestFit="1" customWidth="1"/>
    <col min="6414" max="6414" width="11.5" style="17" bestFit="1" customWidth="1"/>
    <col min="6415" max="6654" width="10.83203125" style="17"/>
    <col min="6655" max="6655" width="23.83203125" style="17" customWidth="1"/>
    <col min="6656" max="6656" width="13.5" style="17" bestFit="1" customWidth="1"/>
    <col min="6657" max="6657" width="14.6640625" style="17" customWidth="1"/>
    <col min="6658" max="6658" width="16.83203125" style="17" customWidth="1"/>
    <col min="6659" max="6659" width="14.5" style="17" bestFit="1" customWidth="1"/>
    <col min="6660" max="6660" width="12.5" style="17" bestFit="1" customWidth="1"/>
    <col min="6661" max="6661" width="14" style="17" bestFit="1" customWidth="1"/>
    <col min="6662" max="6662" width="12.5" style="17" bestFit="1" customWidth="1"/>
    <col min="6663" max="6663" width="11.5" style="17" bestFit="1" customWidth="1"/>
    <col min="6664" max="6664" width="15.1640625" style="17" customWidth="1"/>
    <col min="6665" max="6665" width="15.1640625" style="17" bestFit="1" customWidth="1"/>
    <col min="6666" max="6666" width="18.5" style="17" bestFit="1" customWidth="1"/>
    <col min="6667" max="6667" width="13.6640625" style="17" bestFit="1" customWidth="1"/>
    <col min="6668" max="6668" width="10.83203125" style="17" bestFit="1"/>
    <col min="6669" max="6669" width="14.83203125" style="17" bestFit="1" customWidth="1"/>
    <col min="6670" max="6670" width="11.5" style="17" bestFit="1" customWidth="1"/>
    <col min="6671" max="6910" width="10.83203125" style="17"/>
    <col min="6911" max="6911" width="23.83203125" style="17" customWidth="1"/>
    <col min="6912" max="6912" width="13.5" style="17" bestFit="1" customWidth="1"/>
    <col min="6913" max="6913" width="14.6640625" style="17" customWidth="1"/>
    <col min="6914" max="6914" width="16.83203125" style="17" customWidth="1"/>
    <col min="6915" max="6915" width="14.5" style="17" bestFit="1" customWidth="1"/>
    <col min="6916" max="6916" width="12.5" style="17" bestFit="1" customWidth="1"/>
    <col min="6917" max="6917" width="14" style="17" bestFit="1" customWidth="1"/>
    <col min="6918" max="6918" width="12.5" style="17" bestFit="1" customWidth="1"/>
    <col min="6919" max="6919" width="11.5" style="17" bestFit="1" customWidth="1"/>
    <col min="6920" max="6920" width="15.1640625" style="17" customWidth="1"/>
    <col min="6921" max="6921" width="15.1640625" style="17" bestFit="1" customWidth="1"/>
    <col min="6922" max="6922" width="18.5" style="17" bestFit="1" customWidth="1"/>
    <col min="6923" max="6923" width="13.6640625" style="17" bestFit="1" customWidth="1"/>
    <col min="6924" max="6924" width="10.83203125" style="17" bestFit="1"/>
    <col min="6925" max="6925" width="14.83203125" style="17" bestFit="1" customWidth="1"/>
    <col min="6926" max="6926" width="11.5" style="17" bestFit="1" customWidth="1"/>
    <col min="6927" max="7166" width="10.83203125" style="17"/>
    <col min="7167" max="7167" width="23.83203125" style="17" customWidth="1"/>
    <col min="7168" max="7168" width="13.5" style="17" bestFit="1" customWidth="1"/>
    <col min="7169" max="7169" width="14.6640625" style="17" customWidth="1"/>
    <col min="7170" max="7170" width="16.83203125" style="17" customWidth="1"/>
    <col min="7171" max="7171" width="14.5" style="17" bestFit="1" customWidth="1"/>
    <col min="7172" max="7172" width="12.5" style="17" bestFit="1" customWidth="1"/>
    <col min="7173" max="7173" width="14" style="17" bestFit="1" customWidth="1"/>
    <col min="7174" max="7174" width="12.5" style="17" bestFit="1" customWidth="1"/>
    <col min="7175" max="7175" width="11.5" style="17" bestFit="1" customWidth="1"/>
    <col min="7176" max="7176" width="15.1640625" style="17" customWidth="1"/>
    <col min="7177" max="7177" width="15.1640625" style="17" bestFit="1" customWidth="1"/>
    <col min="7178" max="7178" width="18.5" style="17" bestFit="1" customWidth="1"/>
    <col min="7179" max="7179" width="13.6640625" style="17" bestFit="1" customWidth="1"/>
    <col min="7180" max="7180" width="10.83203125" style="17" bestFit="1"/>
    <col min="7181" max="7181" width="14.83203125" style="17" bestFit="1" customWidth="1"/>
    <col min="7182" max="7182" width="11.5" style="17" bestFit="1" customWidth="1"/>
    <col min="7183" max="7422" width="10.83203125" style="17"/>
    <col min="7423" max="7423" width="23.83203125" style="17" customWidth="1"/>
    <col min="7424" max="7424" width="13.5" style="17" bestFit="1" customWidth="1"/>
    <col min="7425" max="7425" width="14.6640625" style="17" customWidth="1"/>
    <col min="7426" max="7426" width="16.83203125" style="17" customWidth="1"/>
    <col min="7427" max="7427" width="14.5" style="17" bestFit="1" customWidth="1"/>
    <col min="7428" max="7428" width="12.5" style="17" bestFit="1" customWidth="1"/>
    <col min="7429" max="7429" width="14" style="17" bestFit="1" customWidth="1"/>
    <col min="7430" max="7430" width="12.5" style="17" bestFit="1" customWidth="1"/>
    <col min="7431" max="7431" width="11.5" style="17" bestFit="1" customWidth="1"/>
    <col min="7432" max="7432" width="15.1640625" style="17" customWidth="1"/>
    <col min="7433" max="7433" width="15.1640625" style="17" bestFit="1" customWidth="1"/>
    <col min="7434" max="7434" width="18.5" style="17" bestFit="1" customWidth="1"/>
    <col min="7435" max="7435" width="13.6640625" style="17" bestFit="1" customWidth="1"/>
    <col min="7436" max="7436" width="10.83203125" style="17" bestFit="1"/>
    <col min="7437" max="7437" width="14.83203125" style="17" bestFit="1" customWidth="1"/>
    <col min="7438" max="7438" width="11.5" style="17" bestFit="1" customWidth="1"/>
    <col min="7439" max="7678" width="10.83203125" style="17"/>
    <col min="7679" max="7679" width="23.83203125" style="17" customWidth="1"/>
    <col min="7680" max="7680" width="13.5" style="17" bestFit="1" customWidth="1"/>
    <col min="7681" max="7681" width="14.6640625" style="17" customWidth="1"/>
    <col min="7682" max="7682" width="16.83203125" style="17" customWidth="1"/>
    <col min="7683" max="7683" width="14.5" style="17" bestFit="1" customWidth="1"/>
    <col min="7684" max="7684" width="12.5" style="17" bestFit="1" customWidth="1"/>
    <col min="7685" max="7685" width="14" style="17" bestFit="1" customWidth="1"/>
    <col min="7686" max="7686" width="12.5" style="17" bestFit="1" customWidth="1"/>
    <col min="7687" max="7687" width="11.5" style="17" bestFit="1" customWidth="1"/>
    <col min="7688" max="7688" width="15.1640625" style="17" customWidth="1"/>
    <col min="7689" max="7689" width="15.1640625" style="17" bestFit="1" customWidth="1"/>
    <col min="7690" max="7690" width="18.5" style="17" bestFit="1" customWidth="1"/>
    <col min="7691" max="7691" width="13.6640625" style="17" bestFit="1" customWidth="1"/>
    <col min="7692" max="7692" width="10.83203125" style="17" bestFit="1"/>
    <col min="7693" max="7693" width="14.83203125" style="17" bestFit="1" customWidth="1"/>
    <col min="7694" max="7694" width="11.5" style="17" bestFit="1" customWidth="1"/>
    <col min="7695" max="7934" width="10.83203125" style="17"/>
    <col min="7935" max="7935" width="23.83203125" style="17" customWidth="1"/>
    <col min="7936" max="7936" width="13.5" style="17" bestFit="1" customWidth="1"/>
    <col min="7937" max="7937" width="14.6640625" style="17" customWidth="1"/>
    <col min="7938" max="7938" width="16.83203125" style="17" customWidth="1"/>
    <col min="7939" max="7939" width="14.5" style="17" bestFit="1" customWidth="1"/>
    <col min="7940" max="7940" width="12.5" style="17" bestFit="1" customWidth="1"/>
    <col min="7941" max="7941" width="14" style="17" bestFit="1" customWidth="1"/>
    <col min="7942" max="7942" width="12.5" style="17" bestFit="1" customWidth="1"/>
    <col min="7943" max="7943" width="11.5" style="17" bestFit="1" customWidth="1"/>
    <col min="7944" max="7944" width="15.1640625" style="17" customWidth="1"/>
    <col min="7945" max="7945" width="15.1640625" style="17" bestFit="1" customWidth="1"/>
    <col min="7946" max="7946" width="18.5" style="17" bestFit="1" customWidth="1"/>
    <col min="7947" max="7947" width="13.6640625" style="17" bestFit="1" customWidth="1"/>
    <col min="7948" max="7948" width="10.83203125" style="17" bestFit="1"/>
    <col min="7949" max="7949" width="14.83203125" style="17" bestFit="1" customWidth="1"/>
    <col min="7950" max="7950" width="11.5" style="17" bestFit="1" customWidth="1"/>
    <col min="7951" max="8190" width="10.83203125" style="17"/>
    <col min="8191" max="8191" width="23.83203125" style="17" customWidth="1"/>
    <col min="8192" max="8192" width="13.5" style="17" bestFit="1" customWidth="1"/>
    <col min="8193" max="8193" width="14.6640625" style="17" customWidth="1"/>
    <col min="8194" max="8194" width="16.83203125" style="17" customWidth="1"/>
    <col min="8195" max="8195" width="14.5" style="17" bestFit="1" customWidth="1"/>
    <col min="8196" max="8196" width="12.5" style="17" bestFit="1" customWidth="1"/>
    <col min="8197" max="8197" width="14" style="17" bestFit="1" customWidth="1"/>
    <col min="8198" max="8198" width="12.5" style="17" bestFit="1" customWidth="1"/>
    <col min="8199" max="8199" width="11.5" style="17" bestFit="1" customWidth="1"/>
    <col min="8200" max="8200" width="15.1640625" style="17" customWidth="1"/>
    <col min="8201" max="8201" width="15.1640625" style="17" bestFit="1" customWidth="1"/>
    <col min="8202" max="8202" width="18.5" style="17" bestFit="1" customWidth="1"/>
    <col min="8203" max="8203" width="13.6640625" style="17" bestFit="1" customWidth="1"/>
    <col min="8204" max="8204" width="10.83203125" style="17" bestFit="1"/>
    <col min="8205" max="8205" width="14.83203125" style="17" bestFit="1" customWidth="1"/>
    <col min="8206" max="8206" width="11.5" style="17" bestFit="1" customWidth="1"/>
    <col min="8207" max="8446" width="10.83203125" style="17"/>
    <col min="8447" max="8447" width="23.83203125" style="17" customWidth="1"/>
    <col min="8448" max="8448" width="13.5" style="17" bestFit="1" customWidth="1"/>
    <col min="8449" max="8449" width="14.6640625" style="17" customWidth="1"/>
    <col min="8450" max="8450" width="16.83203125" style="17" customWidth="1"/>
    <col min="8451" max="8451" width="14.5" style="17" bestFit="1" customWidth="1"/>
    <col min="8452" max="8452" width="12.5" style="17" bestFit="1" customWidth="1"/>
    <col min="8453" max="8453" width="14" style="17" bestFit="1" customWidth="1"/>
    <col min="8454" max="8454" width="12.5" style="17" bestFit="1" customWidth="1"/>
    <col min="8455" max="8455" width="11.5" style="17" bestFit="1" customWidth="1"/>
    <col min="8456" max="8456" width="15.1640625" style="17" customWidth="1"/>
    <col min="8457" max="8457" width="15.1640625" style="17" bestFit="1" customWidth="1"/>
    <col min="8458" max="8458" width="18.5" style="17" bestFit="1" customWidth="1"/>
    <col min="8459" max="8459" width="13.6640625" style="17" bestFit="1" customWidth="1"/>
    <col min="8460" max="8460" width="10.83203125" style="17" bestFit="1"/>
    <col min="8461" max="8461" width="14.83203125" style="17" bestFit="1" customWidth="1"/>
    <col min="8462" max="8462" width="11.5" style="17" bestFit="1" customWidth="1"/>
    <col min="8463" max="8702" width="10.83203125" style="17"/>
    <col min="8703" max="8703" width="23.83203125" style="17" customWidth="1"/>
    <col min="8704" max="8704" width="13.5" style="17" bestFit="1" customWidth="1"/>
    <col min="8705" max="8705" width="14.6640625" style="17" customWidth="1"/>
    <col min="8706" max="8706" width="16.83203125" style="17" customWidth="1"/>
    <col min="8707" max="8707" width="14.5" style="17" bestFit="1" customWidth="1"/>
    <col min="8708" max="8708" width="12.5" style="17" bestFit="1" customWidth="1"/>
    <col min="8709" max="8709" width="14" style="17" bestFit="1" customWidth="1"/>
    <col min="8710" max="8710" width="12.5" style="17" bestFit="1" customWidth="1"/>
    <col min="8711" max="8711" width="11.5" style="17" bestFit="1" customWidth="1"/>
    <col min="8712" max="8712" width="15.1640625" style="17" customWidth="1"/>
    <col min="8713" max="8713" width="15.1640625" style="17" bestFit="1" customWidth="1"/>
    <col min="8714" max="8714" width="18.5" style="17" bestFit="1" customWidth="1"/>
    <col min="8715" max="8715" width="13.6640625" style="17" bestFit="1" customWidth="1"/>
    <col min="8716" max="8716" width="10.83203125" style="17" bestFit="1"/>
    <col min="8717" max="8717" width="14.83203125" style="17" bestFit="1" customWidth="1"/>
    <col min="8718" max="8718" width="11.5" style="17" bestFit="1" customWidth="1"/>
    <col min="8719" max="8958" width="10.83203125" style="17"/>
    <col min="8959" max="8959" width="23.83203125" style="17" customWidth="1"/>
    <col min="8960" max="8960" width="13.5" style="17" bestFit="1" customWidth="1"/>
    <col min="8961" max="8961" width="14.6640625" style="17" customWidth="1"/>
    <col min="8962" max="8962" width="16.83203125" style="17" customWidth="1"/>
    <col min="8963" max="8963" width="14.5" style="17" bestFit="1" customWidth="1"/>
    <col min="8964" max="8964" width="12.5" style="17" bestFit="1" customWidth="1"/>
    <col min="8965" max="8965" width="14" style="17" bestFit="1" customWidth="1"/>
    <col min="8966" max="8966" width="12.5" style="17" bestFit="1" customWidth="1"/>
    <col min="8967" max="8967" width="11.5" style="17" bestFit="1" customWidth="1"/>
    <col min="8968" max="8968" width="15.1640625" style="17" customWidth="1"/>
    <col min="8969" max="8969" width="15.1640625" style="17" bestFit="1" customWidth="1"/>
    <col min="8970" max="8970" width="18.5" style="17" bestFit="1" customWidth="1"/>
    <col min="8971" max="8971" width="13.6640625" style="17" bestFit="1" customWidth="1"/>
    <col min="8972" max="8972" width="10.83203125" style="17" bestFit="1"/>
    <col min="8973" max="8973" width="14.83203125" style="17" bestFit="1" customWidth="1"/>
    <col min="8974" max="8974" width="11.5" style="17" bestFit="1" customWidth="1"/>
    <col min="8975" max="9214" width="10.83203125" style="17"/>
    <col min="9215" max="9215" width="23.83203125" style="17" customWidth="1"/>
    <col min="9216" max="9216" width="13.5" style="17" bestFit="1" customWidth="1"/>
    <col min="9217" max="9217" width="14.6640625" style="17" customWidth="1"/>
    <col min="9218" max="9218" width="16.83203125" style="17" customWidth="1"/>
    <col min="9219" max="9219" width="14.5" style="17" bestFit="1" customWidth="1"/>
    <col min="9220" max="9220" width="12.5" style="17" bestFit="1" customWidth="1"/>
    <col min="9221" max="9221" width="14" style="17" bestFit="1" customWidth="1"/>
    <col min="9222" max="9222" width="12.5" style="17" bestFit="1" customWidth="1"/>
    <col min="9223" max="9223" width="11.5" style="17" bestFit="1" customWidth="1"/>
    <col min="9224" max="9224" width="15.1640625" style="17" customWidth="1"/>
    <col min="9225" max="9225" width="15.1640625" style="17" bestFit="1" customWidth="1"/>
    <col min="9226" max="9226" width="18.5" style="17" bestFit="1" customWidth="1"/>
    <col min="9227" max="9227" width="13.6640625" style="17" bestFit="1" customWidth="1"/>
    <col min="9228" max="9228" width="10.83203125" style="17" bestFit="1"/>
    <col min="9229" max="9229" width="14.83203125" style="17" bestFit="1" customWidth="1"/>
    <col min="9230" max="9230" width="11.5" style="17" bestFit="1" customWidth="1"/>
    <col min="9231" max="9470" width="10.83203125" style="17"/>
    <col min="9471" max="9471" width="23.83203125" style="17" customWidth="1"/>
    <col min="9472" max="9472" width="13.5" style="17" bestFit="1" customWidth="1"/>
    <col min="9473" max="9473" width="14.6640625" style="17" customWidth="1"/>
    <col min="9474" max="9474" width="16.83203125" style="17" customWidth="1"/>
    <col min="9475" max="9475" width="14.5" style="17" bestFit="1" customWidth="1"/>
    <col min="9476" max="9476" width="12.5" style="17" bestFit="1" customWidth="1"/>
    <col min="9477" max="9477" width="14" style="17" bestFit="1" customWidth="1"/>
    <col min="9478" max="9478" width="12.5" style="17" bestFit="1" customWidth="1"/>
    <col min="9479" max="9479" width="11.5" style="17" bestFit="1" customWidth="1"/>
    <col min="9480" max="9480" width="15.1640625" style="17" customWidth="1"/>
    <col min="9481" max="9481" width="15.1640625" style="17" bestFit="1" customWidth="1"/>
    <col min="9482" max="9482" width="18.5" style="17" bestFit="1" customWidth="1"/>
    <col min="9483" max="9483" width="13.6640625" style="17" bestFit="1" customWidth="1"/>
    <col min="9484" max="9484" width="10.83203125" style="17" bestFit="1"/>
    <col min="9485" max="9485" width="14.83203125" style="17" bestFit="1" customWidth="1"/>
    <col min="9486" max="9486" width="11.5" style="17" bestFit="1" customWidth="1"/>
    <col min="9487" max="9726" width="10.83203125" style="17"/>
    <col min="9727" max="9727" width="23.83203125" style="17" customWidth="1"/>
    <col min="9728" max="9728" width="13.5" style="17" bestFit="1" customWidth="1"/>
    <col min="9729" max="9729" width="14.6640625" style="17" customWidth="1"/>
    <col min="9730" max="9730" width="16.83203125" style="17" customWidth="1"/>
    <col min="9731" max="9731" width="14.5" style="17" bestFit="1" customWidth="1"/>
    <col min="9732" max="9732" width="12.5" style="17" bestFit="1" customWidth="1"/>
    <col min="9733" max="9733" width="14" style="17" bestFit="1" customWidth="1"/>
    <col min="9734" max="9734" width="12.5" style="17" bestFit="1" customWidth="1"/>
    <col min="9735" max="9735" width="11.5" style="17" bestFit="1" customWidth="1"/>
    <col min="9736" max="9736" width="15.1640625" style="17" customWidth="1"/>
    <col min="9737" max="9737" width="15.1640625" style="17" bestFit="1" customWidth="1"/>
    <col min="9738" max="9738" width="18.5" style="17" bestFit="1" customWidth="1"/>
    <col min="9739" max="9739" width="13.6640625" style="17" bestFit="1" customWidth="1"/>
    <col min="9740" max="9740" width="10.83203125" style="17" bestFit="1"/>
    <col min="9741" max="9741" width="14.83203125" style="17" bestFit="1" customWidth="1"/>
    <col min="9742" max="9742" width="11.5" style="17" bestFit="1" customWidth="1"/>
    <col min="9743" max="9982" width="10.83203125" style="17"/>
    <col min="9983" max="9983" width="23.83203125" style="17" customWidth="1"/>
    <col min="9984" max="9984" width="13.5" style="17" bestFit="1" customWidth="1"/>
    <col min="9985" max="9985" width="14.6640625" style="17" customWidth="1"/>
    <col min="9986" max="9986" width="16.83203125" style="17" customWidth="1"/>
    <col min="9987" max="9987" width="14.5" style="17" bestFit="1" customWidth="1"/>
    <col min="9988" max="9988" width="12.5" style="17" bestFit="1" customWidth="1"/>
    <col min="9989" max="9989" width="14" style="17" bestFit="1" customWidth="1"/>
    <col min="9990" max="9990" width="12.5" style="17" bestFit="1" customWidth="1"/>
    <col min="9991" max="9991" width="11.5" style="17" bestFit="1" customWidth="1"/>
    <col min="9992" max="9992" width="15.1640625" style="17" customWidth="1"/>
    <col min="9993" max="9993" width="15.1640625" style="17" bestFit="1" customWidth="1"/>
    <col min="9994" max="9994" width="18.5" style="17" bestFit="1" customWidth="1"/>
    <col min="9995" max="9995" width="13.6640625" style="17" bestFit="1" customWidth="1"/>
    <col min="9996" max="9996" width="10.83203125" style="17" bestFit="1"/>
    <col min="9997" max="9997" width="14.83203125" style="17" bestFit="1" customWidth="1"/>
    <col min="9998" max="9998" width="11.5" style="17" bestFit="1" customWidth="1"/>
    <col min="9999" max="10238" width="10.83203125" style="17"/>
    <col min="10239" max="10239" width="23.83203125" style="17" customWidth="1"/>
    <col min="10240" max="10240" width="13.5" style="17" bestFit="1" customWidth="1"/>
    <col min="10241" max="10241" width="14.6640625" style="17" customWidth="1"/>
    <col min="10242" max="10242" width="16.83203125" style="17" customWidth="1"/>
    <col min="10243" max="10243" width="14.5" style="17" bestFit="1" customWidth="1"/>
    <col min="10244" max="10244" width="12.5" style="17" bestFit="1" customWidth="1"/>
    <col min="10245" max="10245" width="14" style="17" bestFit="1" customWidth="1"/>
    <col min="10246" max="10246" width="12.5" style="17" bestFit="1" customWidth="1"/>
    <col min="10247" max="10247" width="11.5" style="17" bestFit="1" customWidth="1"/>
    <col min="10248" max="10248" width="15.1640625" style="17" customWidth="1"/>
    <col min="10249" max="10249" width="15.1640625" style="17" bestFit="1" customWidth="1"/>
    <col min="10250" max="10250" width="18.5" style="17" bestFit="1" customWidth="1"/>
    <col min="10251" max="10251" width="13.6640625" style="17" bestFit="1" customWidth="1"/>
    <col min="10252" max="10252" width="10.83203125" style="17" bestFit="1"/>
    <col min="10253" max="10253" width="14.83203125" style="17" bestFit="1" customWidth="1"/>
    <col min="10254" max="10254" width="11.5" style="17" bestFit="1" customWidth="1"/>
    <col min="10255" max="10494" width="10.83203125" style="17"/>
    <col min="10495" max="10495" width="23.83203125" style="17" customWidth="1"/>
    <col min="10496" max="10496" width="13.5" style="17" bestFit="1" customWidth="1"/>
    <col min="10497" max="10497" width="14.6640625" style="17" customWidth="1"/>
    <col min="10498" max="10498" width="16.83203125" style="17" customWidth="1"/>
    <col min="10499" max="10499" width="14.5" style="17" bestFit="1" customWidth="1"/>
    <col min="10500" max="10500" width="12.5" style="17" bestFit="1" customWidth="1"/>
    <col min="10501" max="10501" width="14" style="17" bestFit="1" customWidth="1"/>
    <col min="10502" max="10502" width="12.5" style="17" bestFit="1" customWidth="1"/>
    <col min="10503" max="10503" width="11.5" style="17" bestFit="1" customWidth="1"/>
    <col min="10504" max="10504" width="15.1640625" style="17" customWidth="1"/>
    <col min="10505" max="10505" width="15.1640625" style="17" bestFit="1" customWidth="1"/>
    <col min="10506" max="10506" width="18.5" style="17" bestFit="1" customWidth="1"/>
    <col min="10507" max="10507" width="13.6640625" style="17" bestFit="1" customWidth="1"/>
    <col min="10508" max="10508" width="10.83203125" style="17" bestFit="1"/>
    <col min="10509" max="10509" width="14.83203125" style="17" bestFit="1" customWidth="1"/>
    <col min="10510" max="10510" width="11.5" style="17" bestFit="1" customWidth="1"/>
    <col min="10511" max="10750" width="10.83203125" style="17"/>
    <col min="10751" max="10751" width="23.83203125" style="17" customWidth="1"/>
    <col min="10752" max="10752" width="13.5" style="17" bestFit="1" customWidth="1"/>
    <col min="10753" max="10753" width="14.6640625" style="17" customWidth="1"/>
    <col min="10754" max="10754" width="16.83203125" style="17" customWidth="1"/>
    <col min="10755" max="10755" width="14.5" style="17" bestFit="1" customWidth="1"/>
    <col min="10756" max="10756" width="12.5" style="17" bestFit="1" customWidth="1"/>
    <col min="10757" max="10757" width="14" style="17" bestFit="1" customWidth="1"/>
    <col min="10758" max="10758" width="12.5" style="17" bestFit="1" customWidth="1"/>
    <col min="10759" max="10759" width="11.5" style="17" bestFit="1" customWidth="1"/>
    <col min="10760" max="10760" width="15.1640625" style="17" customWidth="1"/>
    <col min="10761" max="10761" width="15.1640625" style="17" bestFit="1" customWidth="1"/>
    <col min="10762" max="10762" width="18.5" style="17" bestFit="1" customWidth="1"/>
    <col min="10763" max="10763" width="13.6640625" style="17" bestFit="1" customWidth="1"/>
    <col min="10764" max="10764" width="10.83203125" style="17" bestFit="1"/>
    <col min="10765" max="10765" width="14.83203125" style="17" bestFit="1" customWidth="1"/>
    <col min="10766" max="10766" width="11.5" style="17" bestFit="1" customWidth="1"/>
    <col min="10767" max="11006" width="10.83203125" style="17"/>
    <col min="11007" max="11007" width="23.83203125" style="17" customWidth="1"/>
    <col min="11008" max="11008" width="13.5" style="17" bestFit="1" customWidth="1"/>
    <col min="11009" max="11009" width="14.6640625" style="17" customWidth="1"/>
    <col min="11010" max="11010" width="16.83203125" style="17" customWidth="1"/>
    <col min="11011" max="11011" width="14.5" style="17" bestFit="1" customWidth="1"/>
    <col min="11012" max="11012" width="12.5" style="17" bestFit="1" customWidth="1"/>
    <col min="11013" max="11013" width="14" style="17" bestFit="1" customWidth="1"/>
    <col min="11014" max="11014" width="12.5" style="17" bestFit="1" customWidth="1"/>
    <col min="11015" max="11015" width="11.5" style="17" bestFit="1" customWidth="1"/>
    <col min="11016" max="11016" width="15.1640625" style="17" customWidth="1"/>
    <col min="11017" max="11017" width="15.1640625" style="17" bestFit="1" customWidth="1"/>
    <col min="11018" max="11018" width="18.5" style="17" bestFit="1" customWidth="1"/>
    <col min="11019" max="11019" width="13.6640625" style="17" bestFit="1" customWidth="1"/>
    <col min="11020" max="11020" width="10.83203125" style="17" bestFit="1"/>
    <col min="11021" max="11021" width="14.83203125" style="17" bestFit="1" customWidth="1"/>
    <col min="11022" max="11022" width="11.5" style="17" bestFit="1" customWidth="1"/>
    <col min="11023" max="11262" width="10.83203125" style="17"/>
    <col min="11263" max="11263" width="23.83203125" style="17" customWidth="1"/>
    <col min="11264" max="11264" width="13.5" style="17" bestFit="1" customWidth="1"/>
    <col min="11265" max="11265" width="14.6640625" style="17" customWidth="1"/>
    <col min="11266" max="11266" width="16.83203125" style="17" customWidth="1"/>
    <col min="11267" max="11267" width="14.5" style="17" bestFit="1" customWidth="1"/>
    <col min="11268" max="11268" width="12.5" style="17" bestFit="1" customWidth="1"/>
    <col min="11269" max="11269" width="14" style="17" bestFit="1" customWidth="1"/>
    <col min="11270" max="11270" width="12.5" style="17" bestFit="1" customWidth="1"/>
    <col min="11271" max="11271" width="11.5" style="17" bestFit="1" customWidth="1"/>
    <col min="11272" max="11272" width="15.1640625" style="17" customWidth="1"/>
    <col min="11273" max="11273" width="15.1640625" style="17" bestFit="1" customWidth="1"/>
    <col min="11274" max="11274" width="18.5" style="17" bestFit="1" customWidth="1"/>
    <col min="11275" max="11275" width="13.6640625" style="17" bestFit="1" customWidth="1"/>
    <col min="11276" max="11276" width="10.83203125" style="17" bestFit="1"/>
    <col min="11277" max="11277" width="14.83203125" style="17" bestFit="1" customWidth="1"/>
    <col min="11278" max="11278" width="11.5" style="17" bestFit="1" customWidth="1"/>
    <col min="11279" max="11518" width="10.83203125" style="17"/>
    <col min="11519" max="11519" width="23.83203125" style="17" customWidth="1"/>
    <col min="11520" max="11520" width="13.5" style="17" bestFit="1" customWidth="1"/>
    <col min="11521" max="11521" width="14.6640625" style="17" customWidth="1"/>
    <col min="11522" max="11522" width="16.83203125" style="17" customWidth="1"/>
    <col min="11523" max="11523" width="14.5" style="17" bestFit="1" customWidth="1"/>
    <col min="11524" max="11524" width="12.5" style="17" bestFit="1" customWidth="1"/>
    <col min="11525" max="11525" width="14" style="17" bestFit="1" customWidth="1"/>
    <col min="11526" max="11526" width="12.5" style="17" bestFit="1" customWidth="1"/>
    <col min="11527" max="11527" width="11.5" style="17" bestFit="1" customWidth="1"/>
    <col min="11528" max="11528" width="15.1640625" style="17" customWidth="1"/>
    <col min="11529" max="11529" width="15.1640625" style="17" bestFit="1" customWidth="1"/>
    <col min="11530" max="11530" width="18.5" style="17" bestFit="1" customWidth="1"/>
    <col min="11531" max="11531" width="13.6640625" style="17" bestFit="1" customWidth="1"/>
    <col min="11532" max="11532" width="10.83203125" style="17" bestFit="1"/>
    <col min="11533" max="11533" width="14.83203125" style="17" bestFit="1" customWidth="1"/>
    <col min="11534" max="11534" width="11.5" style="17" bestFit="1" customWidth="1"/>
    <col min="11535" max="11774" width="10.83203125" style="17"/>
    <col min="11775" max="11775" width="23.83203125" style="17" customWidth="1"/>
    <col min="11776" max="11776" width="13.5" style="17" bestFit="1" customWidth="1"/>
    <col min="11777" max="11777" width="14.6640625" style="17" customWidth="1"/>
    <col min="11778" max="11778" width="16.83203125" style="17" customWidth="1"/>
    <col min="11779" max="11779" width="14.5" style="17" bestFit="1" customWidth="1"/>
    <col min="11780" max="11780" width="12.5" style="17" bestFit="1" customWidth="1"/>
    <col min="11781" max="11781" width="14" style="17" bestFit="1" customWidth="1"/>
    <col min="11782" max="11782" width="12.5" style="17" bestFit="1" customWidth="1"/>
    <col min="11783" max="11783" width="11.5" style="17" bestFit="1" customWidth="1"/>
    <col min="11784" max="11784" width="15.1640625" style="17" customWidth="1"/>
    <col min="11785" max="11785" width="15.1640625" style="17" bestFit="1" customWidth="1"/>
    <col min="11786" max="11786" width="18.5" style="17" bestFit="1" customWidth="1"/>
    <col min="11787" max="11787" width="13.6640625" style="17" bestFit="1" customWidth="1"/>
    <col min="11788" max="11788" width="10.83203125" style="17" bestFit="1"/>
    <col min="11789" max="11789" width="14.83203125" style="17" bestFit="1" customWidth="1"/>
    <col min="11790" max="11790" width="11.5" style="17" bestFit="1" customWidth="1"/>
    <col min="11791" max="12030" width="10.83203125" style="17"/>
    <col min="12031" max="12031" width="23.83203125" style="17" customWidth="1"/>
    <col min="12032" max="12032" width="13.5" style="17" bestFit="1" customWidth="1"/>
    <col min="12033" max="12033" width="14.6640625" style="17" customWidth="1"/>
    <col min="12034" max="12034" width="16.83203125" style="17" customWidth="1"/>
    <col min="12035" max="12035" width="14.5" style="17" bestFit="1" customWidth="1"/>
    <col min="12036" max="12036" width="12.5" style="17" bestFit="1" customWidth="1"/>
    <col min="12037" max="12037" width="14" style="17" bestFit="1" customWidth="1"/>
    <col min="12038" max="12038" width="12.5" style="17" bestFit="1" customWidth="1"/>
    <col min="12039" max="12039" width="11.5" style="17" bestFit="1" customWidth="1"/>
    <col min="12040" max="12040" width="15.1640625" style="17" customWidth="1"/>
    <col min="12041" max="12041" width="15.1640625" style="17" bestFit="1" customWidth="1"/>
    <col min="12042" max="12042" width="18.5" style="17" bestFit="1" customWidth="1"/>
    <col min="12043" max="12043" width="13.6640625" style="17" bestFit="1" customWidth="1"/>
    <col min="12044" max="12044" width="10.83203125" style="17" bestFit="1"/>
    <col min="12045" max="12045" width="14.83203125" style="17" bestFit="1" customWidth="1"/>
    <col min="12046" max="12046" width="11.5" style="17" bestFit="1" customWidth="1"/>
    <col min="12047" max="12286" width="10.83203125" style="17"/>
    <col min="12287" max="12287" width="23.83203125" style="17" customWidth="1"/>
    <col min="12288" max="12288" width="13.5" style="17" bestFit="1" customWidth="1"/>
    <col min="12289" max="12289" width="14.6640625" style="17" customWidth="1"/>
    <col min="12290" max="12290" width="16.83203125" style="17" customWidth="1"/>
    <col min="12291" max="12291" width="14.5" style="17" bestFit="1" customWidth="1"/>
    <col min="12292" max="12292" width="12.5" style="17" bestFit="1" customWidth="1"/>
    <col min="12293" max="12293" width="14" style="17" bestFit="1" customWidth="1"/>
    <col min="12294" max="12294" width="12.5" style="17" bestFit="1" customWidth="1"/>
    <col min="12295" max="12295" width="11.5" style="17" bestFit="1" customWidth="1"/>
    <col min="12296" max="12296" width="15.1640625" style="17" customWidth="1"/>
    <col min="12297" max="12297" width="15.1640625" style="17" bestFit="1" customWidth="1"/>
    <col min="12298" max="12298" width="18.5" style="17" bestFit="1" customWidth="1"/>
    <col min="12299" max="12299" width="13.6640625" style="17" bestFit="1" customWidth="1"/>
    <col min="12300" max="12300" width="10.83203125" style="17" bestFit="1"/>
    <col min="12301" max="12301" width="14.83203125" style="17" bestFit="1" customWidth="1"/>
    <col min="12302" max="12302" width="11.5" style="17" bestFit="1" customWidth="1"/>
    <col min="12303" max="12542" width="10.83203125" style="17"/>
    <col min="12543" max="12543" width="23.83203125" style="17" customWidth="1"/>
    <col min="12544" max="12544" width="13.5" style="17" bestFit="1" customWidth="1"/>
    <col min="12545" max="12545" width="14.6640625" style="17" customWidth="1"/>
    <col min="12546" max="12546" width="16.83203125" style="17" customWidth="1"/>
    <col min="12547" max="12547" width="14.5" style="17" bestFit="1" customWidth="1"/>
    <col min="12548" max="12548" width="12.5" style="17" bestFit="1" customWidth="1"/>
    <col min="12549" max="12549" width="14" style="17" bestFit="1" customWidth="1"/>
    <col min="12550" max="12550" width="12.5" style="17" bestFit="1" customWidth="1"/>
    <col min="12551" max="12551" width="11.5" style="17" bestFit="1" customWidth="1"/>
    <col min="12552" max="12552" width="15.1640625" style="17" customWidth="1"/>
    <col min="12553" max="12553" width="15.1640625" style="17" bestFit="1" customWidth="1"/>
    <col min="12554" max="12554" width="18.5" style="17" bestFit="1" customWidth="1"/>
    <col min="12555" max="12555" width="13.6640625" style="17" bestFit="1" customWidth="1"/>
    <col min="12556" max="12556" width="10.83203125" style="17" bestFit="1"/>
    <col min="12557" max="12557" width="14.83203125" style="17" bestFit="1" customWidth="1"/>
    <col min="12558" max="12558" width="11.5" style="17" bestFit="1" customWidth="1"/>
    <col min="12559" max="12798" width="10.83203125" style="17"/>
    <col min="12799" max="12799" width="23.83203125" style="17" customWidth="1"/>
    <col min="12800" max="12800" width="13.5" style="17" bestFit="1" customWidth="1"/>
    <col min="12801" max="12801" width="14.6640625" style="17" customWidth="1"/>
    <col min="12802" max="12802" width="16.83203125" style="17" customWidth="1"/>
    <col min="12803" max="12803" width="14.5" style="17" bestFit="1" customWidth="1"/>
    <col min="12804" max="12804" width="12.5" style="17" bestFit="1" customWidth="1"/>
    <col min="12805" max="12805" width="14" style="17" bestFit="1" customWidth="1"/>
    <col min="12806" max="12806" width="12.5" style="17" bestFit="1" customWidth="1"/>
    <col min="12807" max="12807" width="11.5" style="17" bestFit="1" customWidth="1"/>
    <col min="12808" max="12808" width="15.1640625" style="17" customWidth="1"/>
    <col min="12809" max="12809" width="15.1640625" style="17" bestFit="1" customWidth="1"/>
    <col min="12810" max="12810" width="18.5" style="17" bestFit="1" customWidth="1"/>
    <col min="12811" max="12811" width="13.6640625" style="17" bestFit="1" customWidth="1"/>
    <col min="12812" max="12812" width="10.83203125" style="17" bestFit="1"/>
    <col min="12813" max="12813" width="14.83203125" style="17" bestFit="1" customWidth="1"/>
    <col min="12814" max="12814" width="11.5" style="17" bestFit="1" customWidth="1"/>
    <col min="12815" max="13054" width="10.83203125" style="17"/>
    <col min="13055" max="13055" width="23.83203125" style="17" customWidth="1"/>
    <col min="13056" max="13056" width="13.5" style="17" bestFit="1" customWidth="1"/>
    <col min="13057" max="13057" width="14.6640625" style="17" customWidth="1"/>
    <col min="13058" max="13058" width="16.83203125" style="17" customWidth="1"/>
    <col min="13059" max="13059" width="14.5" style="17" bestFit="1" customWidth="1"/>
    <col min="13060" max="13060" width="12.5" style="17" bestFit="1" customWidth="1"/>
    <col min="13061" max="13061" width="14" style="17" bestFit="1" customWidth="1"/>
    <col min="13062" max="13062" width="12.5" style="17" bestFit="1" customWidth="1"/>
    <col min="13063" max="13063" width="11.5" style="17" bestFit="1" customWidth="1"/>
    <col min="13064" max="13064" width="15.1640625" style="17" customWidth="1"/>
    <col min="13065" max="13065" width="15.1640625" style="17" bestFit="1" customWidth="1"/>
    <col min="13066" max="13066" width="18.5" style="17" bestFit="1" customWidth="1"/>
    <col min="13067" max="13067" width="13.6640625" style="17" bestFit="1" customWidth="1"/>
    <col min="13068" max="13068" width="10.83203125" style="17" bestFit="1"/>
    <col min="13069" max="13069" width="14.83203125" style="17" bestFit="1" customWidth="1"/>
    <col min="13070" max="13070" width="11.5" style="17" bestFit="1" customWidth="1"/>
    <col min="13071" max="13310" width="10.83203125" style="17"/>
    <col min="13311" max="13311" width="23.83203125" style="17" customWidth="1"/>
    <col min="13312" max="13312" width="13.5" style="17" bestFit="1" customWidth="1"/>
    <col min="13313" max="13313" width="14.6640625" style="17" customWidth="1"/>
    <col min="13314" max="13314" width="16.83203125" style="17" customWidth="1"/>
    <col min="13315" max="13315" width="14.5" style="17" bestFit="1" customWidth="1"/>
    <col min="13316" max="13316" width="12.5" style="17" bestFit="1" customWidth="1"/>
    <col min="13317" max="13317" width="14" style="17" bestFit="1" customWidth="1"/>
    <col min="13318" max="13318" width="12.5" style="17" bestFit="1" customWidth="1"/>
    <col min="13319" max="13319" width="11.5" style="17" bestFit="1" customWidth="1"/>
    <col min="13320" max="13320" width="15.1640625" style="17" customWidth="1"/>
    <col min="13321" max="13321" width="15.1640625" style="17" bestFit="1" customWidth="1"/>
    <col min="13322" max="13322" width="18.5" style="17" bestFit="1" customWidth="1"/>
    <col min="13323" max="13323" width="13.6640625" style="17" bestFit="1" customWidth="1"/>
    <col min="13324" max="13324" width="10.83203125" style="17" bestFit="1"/>
    <col min="13325" max="13325" width="14.83203125" style="17" bestFit="1" customWidth="1"/>
    <col min="13326" max="13326" width="11.5" style="17" bestFit="1" customWidth="1"/>
    <col min="13327" max="13566" width="10.83203125" style="17"/>
    <col min="13567" max="13567" width="23.83203125" style="17" customWidth="1"/>
    <col min="13568" max="13568" width="13.5" style="17" bestFit="1" customWidth="1"/>
    <col min="13569" max="13569" width="14.6640625" style="17" customWidth="1"/>
    <col min="13570" max="13570" width="16.83203125" style="17" customWidth="1"/>
    <col min="13571" max="13571" width="14.5" style="17" bestFit="1" customWidth="1"/>
    <col min="13572" max="13572" width="12.5" style="17" bestFit="1" customWidth="1"/>
    <col min="13573" max="13573" width="14" style="17" bestFit="1" customWidth="1"/>
    <col min="13574" max="13574" width="12.5" style="17" bestFit="1" customWidth="1"/>
    <col min="13575" max="13575" width="11.5" style="17" bestFit="1" customWidth="1"/>
    <col min="13576" max="13576" width="15.1640625" style="17" customWidth="1"/>
    <col min="13577" max="13577" width="15.1640625" style="17" bestFit="1" customWidth="1"/>
    <col min="13578" max="13578" width="18.5" style="17" bestFit="1" customWidth="1"/>
    <col min="13579" max="13579" width="13.6640625" style="17" bestFit="1" customWidth="1"/>
    <col min="13580" max="13580" width="10.83203125" style="17" bestFit="1"/>
    <col min="13581" max="13581" width="14.83203125" style="17" bestFit="1" customWidth="1"/>
    <col min="13582" max="13582" width="11.5" style="17" bestFit="1" customWidth="1"/>
    <col min="13583" max="13822" width="10.83203125" style="17"/>
    <col min="13823" max="13823" width="23.83203125" style="17" customWidth="1"/>
    <col min="13824" max="13824" width="13.5" style="17" bestFit="1" customWidth="1"/>
    <col min="13825" max="13825" width="14.6640625" style="17" customWidth="1"/>
    <col min="13826" max="13826" width="16.83203125" style="17" customWidth="1"/>
    <col min="13827" max="13827" width="14.5" style="17" bestFit="1" customWidth="1"/>
    <col min="13828" max="13828" width="12.5" style="17" bestFit="1" customWidth="1"/>
    <col min="13829" max="13829" width="14" style="17" bestFit="1" customWidth="1"/>
    <col min="13830" max="13830" width="12.5" style="17" bestFit="1" customWidth="1"/>
    <col min="13831" max="13831" width="11.5" style="17" bestFit="1" customWidth="1"/>
    <col min="13832" max="13832" width="15.1640625" style="17" customWidth="1"/>
    <col min="13833" max="13833" width="15.1640625" style="17" bestFit="1" customWidth="1"/>
    <col min="13834" max="13834" width="18.5" style="17" bestFit="1" customWidth="1"/>
    <col min="13835" max="13835" width="13.6640625" style="17" bestFit="1" customWidth="1"/>
    <col min="13836" max="13836" width="10.83203125" style="17" bestFit="1"/>
    <col min="13837" max="13837" width="14.83203125" style="17" bestFit="1" customWidth="1"/>
    <col min="13838" max="13838" width="11.5" style="17" bestFit="1" customWidth="1"/>
    <col min="13839" max="14078" width="10.83203125" style="17"/>
    <col min="14079" max="14079" width="23.83203125" style="17" customWidth="1"/>
    <col min="14080" max="14080" width="13.5" style="17" bestFit="1" customWidth="1"/>
    <col min="14081" max="14081" width="14.6640625" style="17" customWidth="1"/>
    <col min="14082" max="14082" width="16.83203125" style="17" customWidth="1"/>
    <col min="14083" max="14083" width="14.5" style="17" bestFit="1" customWidth="1"/>
    <col min="14084" max="14084" width="12.5" style="17" bestFit="1" customWidth="1"/>
    <col min="14085" max="14085" width="14" style="17" bestFit="1" customWidth="1"/>
    <col min="14086" max="14086" width="12.5" style="17" bestFit="1" customWidth="1"/>
    <col min="14087" max="14087" width="11.5" style="17" bestFit="1" customWidth="1"/>
    <col min="14088" max="14088" width="15.1640625" style="17" customWidth="1"/>
    <col min="14089" max="14089" width="15.1640625" style="17" bestFit="1" customWidth="1"/>
    <col min="14090" max="14090" width="18.5" style="17" bestFit="1" customWidth="1"/>
    <col min="14091" max="14091" width="13.6640625" style="17" bestFit="1" customWidth="1"/>
    <col min="14092" max="14092" width="10.83203125" style="17" bestFit="1"/>
    <col min="14093" max="14093" width="14.83203125" style="17" bestFit="1" customWidth="1"/>
    <col min="14094" max="14094" width="11.5" style="17" bestFit="1" customWidth="1"/>
    <col min="14095" max="14334" width="10.83203125" style="17"/>
    <col min="14335" max="14335" width="23.83203125" style="17" customWidth="1"/>
    <col min="14336" max="14336" width="13.5" style="17" bestFit="1" customWidth="1"/>
    <col min="14337" max="14337" width="14.6640625" style="17" customWidth="1"/>
    <col min="14338" max="14338" width="16.83203125" style="17" customWidth="1"/>
    <col min="14339" max="14339" width="14.5" style="17" bestFit="1" customWidth="1"/>
    <col min="14340" max="14340" width="12.5" style="17" bestFit="1" customWidth="1"/>
    <col min="14341" max="14341" width="14" style="17" bestFit="1" customWidth="1"/>
    <col min="14342" max="14342" width="12.5" style="17" bestFit="1" customWidth="1"/>
    <col min="14343" max="14343" width="11.5" style="17" bestFit="1" customWidth="1"/>
    <col min="14344" max="14344" width="15.1640625" style="17" customWidth="1"/>
    <col min="14345" max="14345" width="15.1640625" style="17" bestFit="1" customWidth="1"/>
    <col min="14346" max="14346" width="18.5" style="17" bestFit="1" customWidth="1"/>
    <col min="14347" max="14347" width="13.6640625" style="17" bestFit="1" customWidth="1"/>
    <col min="14348" max="14348" width="10.83203125" style="17" bestFit="1"/>
    <col min="14349" max="14349" width="14.83203125" style="17" bestFit="1" customWidth="1"/>
    <col min="14350" max="14350" width="11.5" style="17" bestFit="1" customWidth="1"/>
    <col min="14351" max="14590" width="10.83203125" style="17"/>
    <col min="14591" max="14591" width="23.83203125" style="17" customWidth="1"/>
    <col min="14592" max="14592" width="13.5" style="17" bestFit="1" customWidth="1"/>
    <col min="14593" max="14593" width="14.6640625" style="17" customWidth="1"/>
    <col min="14594" max="14594" width="16.83203125" style="17" customWidth="1"/>
    <col min="14595" max="14595" width="14.5" style="17" bestFit="1" customWidth="1"/>
    <col min="14596" max="14596" width="12.5" style="17" bestFit="1" customWidth="1"/>
    <col min="14597" max="14597" width="14" style="17" bestFit="1" customWidth="1"/>
    <col min="14598" max="14598" width="12.5" style="17" bestFit="1" customWidth="1"/>
    <col min="14599" max="14599" width="11.5" style="17" bestFit="1" customWidth="1"/>
    <col min="14600" max="14600" width="15.1640625" style="17" customWidth="1"/>
    <col min="14601" max="14601" width="15.1640625" style="17" bestFit="1" customWidth="1"/>
    <col min="14602" max="14602" width="18.5" style="17" bestFit="1" customWidth="1"/>
    <col min="14603" max="14603" width="13.6640625" style="17" bestFit="1" customWidth="1"/>
    <col min="14604" max="14604" width="10.83203125" style="17" bestFit="1"/>
    <col min="14605" max="14605" width="14.83203125" style="17" bestFit="1" customWidth="1"/>
    <col min="14606" max="14606" width="11.5" style="17" bestFit="1" customWidth="1"/>
    <col min="14607" max="14846" width="10.83203125" style="17"/>
    <col min="14847" max="14847" width="23.83203125" style="17" customWidth="1"/>
    <col min="14848" max="14848" width="13.5" style="17" bestFit="1" customWidth="1"/>
    <col min="14849" max="14849" width="14.6640625" style="17" customWidth="1"/>
    <col min="14850" max="14850" width="16.83203125" style="17" customWidth="1"/>
    <col min="14851" max="14851" width="14.5" style="17" bestFit="1" customWidth="1"/>
    <col min="14852" max="14852" width="12.5" style="17" bestFit="1" customWidth="1"/>
    <col min="14853" max="14853" width="14" style="17" bestFit="1" customWidth="1"/>
    <col min="14854" max="14854" width="12.5" style="17" bestFit="1" customWidth="1"/>
    <col min="14855" max="14855" width="11.5" style="17" bestFit="1" customWidth="1"/>
    <col min="14856" max="14856" width="15.1640625" style="17" customWidth="1"/>
    <col min="14857" max="14857" width="15.1640625" style="17" bestFit="1" customWidth="1"/>
    <col min="14858" max="14858" width="18.5" style="17" bestFit="1" customWidth="1"/>
    <col min="14859" max="14859" width="13.6640625" style="17" bestFit="1" customWidth="1"/>
    <col min="14860" max="14860" width="10.83203125" style="17" bestFit="1"/>
    <col min="14861" max="14861" width="14.83203125" style="17" bestFit="1" customWidth="1"/>
    <col min="14862" max="14862" width="11.5" style="17" bestFit="1" customWidth="1"/>
    <col min="14863" max="15102" width="10.83203125" style="17"/>
    <col min="15103" max="15103" width="23.83203125" style="17" customWidth="1"/>
    <col min="15104" max="15104" width="13.5" style="17" bestFit="1" customWidth="1"/>
    <col min="15105" max="15105" width="14.6640625" style="17" customWidth="1"/>
    <col min="15106" max="15106" width="16.83203125" style="17" customWidth="1"/>
    <col min="15107" max="15107" width="14.5" style="17" bestFit="1" customWidth="1"/>
    <col min="15108" max="15108" width="12.5" style="17" bestFit="1" customWidth="1"/>
    <col min="15109" max="15109" width="14" style="17" bestFit="1" customWidth="1"/>
    <col min="15110" max="15110" width="12.5" style="17" bestFit="1" customWidth="1"/>
    <col min="15111" max="15111" width="11.5" style="17" bestFit="1" customWidth="1"/>
    <col min="15112" max="15112" width="15.1640625" style="17" customWidth="1"/>
    <col min="15113" max="15113" width="15.1640625" style="17" bestFit="1" customWidth="1"/>
    <col min="15114" max="15114" width="18.5" style="17" bestFit="1" customWidth="1"/>
    <col min="15115" max="15115" width="13.6640625" style="17" bestFit="1" customWidth="1"/>
    <col min="15116" max="15116" width="10.83203125" style="17" bestFit="1"/>
    <col min="15117" max="15117" width="14.83203125" style="17" bestFit="1" customWidth="1"/>
    <col min="15118" max="15118" width="11.5" style="17" bestFit="1" customWidth="1"/>
    <col min="15119" max="15358" width="10.83203125" style="17"/>
    <col min="15359" max="15359" width="23.83203125" style="17" customWidth="1"/>
    <col min="15360" max="15360" width="13.5" style="17" bestFit="1" customWidth="1"/>
    <col min="15361" max="15361" width="14.6640625" style="17" customWidth="1"/>
    <col min="15362" max="15362" width="16.83203125" style="17" customWidth="1"/>
    <col min="15363" max="15363" width="14.5" style="17" bestFit="1" customWidth="1"/>
    <col min="15364" max="15364" width="12.5" style="17" bestFit="1" customWidth="1"/>
    <col min="15365" max="15365" width="14" style="17" bestFit="1" customWidth="1"/>
    <col min="15366" max="15366" width="12.5" style="17" bestFit="1" customWidth="1"/>
    <col min="15367" max="15367" width="11.5" style="17" bestFit="1" customWidth="1"/>
    <col min="15368" max="15368" width="15.1640625" style="17" customWidth="1"/>
    <col min="15369" max="15369" width="15.1640625" style="17" bestFit="1" customWidth="1"/>
    <col min="15370" max="15370" width="18.5" style="17" bestFit="1" customWidth="1"/>
    <col min="15371" max="15371" width="13.6640625" style="17" bestFit="1" customWidth="1"/>
    <col min="15372" max="15372" width="10.83203125" style="17" bestFit="1"/>
    <col min="15373" max="15373" width="14.83203125" style="17" bestFit="1" customWidth="1"/>
    <col min="15374" max="15374" width="11.5" style="17" bestFit="1" customWidth="1"/>
    <col min="15375" max="15614" width="10.83203125" style="17"/>
    <col min="15615" max="15615" width="23.83203125" style="17" customWidth="1"/>
    <col min="15616" max="15616" width="13.5" style="17" bestFit="1" customWidth="1"/>
    <col min="15617" max="15617" width="14.6640625" style="17" customWidth="1"/>
    <col min="15618" max="15618" width="16.83203125" style="17" customWidth="1"/>
    <col min="15619" max="15619" width="14.5" style="17" bestFit="1" customWidth="1"/>
    <col min="15620" max="15620" width="12.5" style="17" bestFit="1" customWidth="1"/>
    <col min="15621" max="15621" width="14" style="17" bestFit="1" customWidth="1"/>
    <col min="15622" max="15622" width="12.5" style="17" bestFit="1" customWidth="1"/>
    <col min="15623" max="15623" width="11.5" style="17" bestFit="1" customWidth="1"/>
    <col min="15624" max="15624" width="15.1640625" style="17" customWidth="1"/>
    <col min="15625" max="15625" width="15.1640625" style="17" bestFit="1" customWidth="1"/>
    <col min="15626" max="15626" width="18.5" style="17" bestFit="1" customWidth="1"/>
    <col min="15627" max="15627" width="13.6640625" style="17" bestFit="1" customWidth="1"/>
    <col min="15628" max="15628" width="10.83203125" style="17" bestFit="1"/>
    <col min="15629" max="15629" width="14.83203125" style="17" bestFit="1" customWidth="1"/>
    <col min="15630" max="15630" width="11.5" style="17" bestFit="1" customWidth="1"/>
    <col min="15631" max="15870" width="10.83203125" style="17"/>
    <col min="15871" max="15871" width="23.83203125" style="17" customWidth="1"/>
    <col min="15872" max="15872" width="13.5" style="17" bestFit="1" customWidth="1"/>
    <col min="15873" max="15873" width="14.6640625" style="17" customWidth="1"/>
    <col min="15874" max="15874" width="16.83203125" style="17" customWidth="1"/>
    <col min="15875" max="15875" width="14.5" style="17" bestFit="1" customWidth="1"/>
    <col min="15876" max="15876" width="12.5" style="17" bestFit="1" customWidth="1"/>
    <col min="15877" max="15877" width="14" style="17" bestFit="1" customWidth="1"/>
    <col min="15878" max="15878" width="12.5" style="17" bestFit="1" customWidth="1"/>
    <col min="15879" max="15879" width="11.5" style="17" bestFit="1" customWidth="1"/>
    <col min="15880" max="15880" width="15.1640625" style="17" customWidth="1"/>
    <col min="15881" max="15881" width="15.1640625" style="17" bestFit="1" customWidth="1"/>
    <col min="15882" max="15882" width="18.5" style="17" bestFit="1" customWidth="1"/>
    <col min="15883" max="15883" width="13.6640625" style="17" bestFit="1" customWidth="1"/>
    <col min="15884" max="15884" width="10.83203125" style="17" bestFit="1"/>
    <col min="15885" max="15885" width="14.83203125" style="17" bestFit="1" customWidth="1"/>
    <col min="15886" max="15886" width="11.5" style="17" bestFit="1" customWidth="1"/>
    <col min="15887" max="16126" width="10.83203125" style="17"/>
    <col min="16127" max="16127" width="23.83203125" style="17" customWidth="1"/>
    <col min="16128" max="16128" width="13.5" style="17" bestFit="1" customWidth="1"/>
    <col min="16129" max="16129" width="14.6640625" style="17" customWidth="1"/>
    <col min="16130" max="16130" width="16.83203125" style="17" customWidth="1"/>
    <col min="16131" max="16131" width="14.5" style="17" bestFit="1" customWidth="1"/>
    <col min="16132" max="16132" width="12.5" style="17" bestFit="1" customWidth="1"/>
    <col min="16133" max="16133" width="14" style="17" bestFit="1" customWidth="1"/>
    <col min="16134" max="16134" width="12.5" style="17" bestFit="1" customWidth="1"/>
    <col min="16135" max="16135" width="11.5" style="17" bestFit="1" customWidth="1"/>
    <col min="16136" max="16136" width="15.1640625" style="17" customWidth="1"/>
    <col min="16137" max="16137" width="15.1640625" style="17" bestFit="1" customWidth="1"/>
    <col min="16138" max="16138" width="18.5" style="17" bestFit="1" customWidth="1"/>
    <col min="16139" max="16139" width="13.6640625" style="17" bestFit="1" customWidth="1"/>
    <col min="16140" max="16140" width="10.83203125" style="17" bestFit="1"/>
    <col min="16141" max="16141" width="14.83203125" style="17" bestFit="1" customWidth="1"/>
    <col min="16142" max="16142" width="11.5" style="17" bestFit="1" customWidth="1"/>
    <col min="16143" max="16382" width="10.83203125" style="17"/>
    <col min="16383" max="16384" width="10.83203125" style="17" customWidth="1"/>
  </cols>
  <sheetData>
    <row r="1" spans="1:43" x14ac:dyDescent="0.15">
      <c r="A1" s="161" t="s">
        <v>48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</row>
    <row r="3" spans="1:43" ht="14" thickBot="1" x14ac:dyDescent="0.2">
      <c r="A3" s="36" t="s">
        <v>49</v>
      </c>
      <c r="B3" s="37" t="s">
        <v>50</v>
      </c>
      <c r="C3" s="37" t="s">
        <v>51</v>
      </c>
      <c r="D3" s="37" t="s">
        <v>52</v>
      </c>
      <c r="E3" s="37" t="s">
        <v>53</v>
      </c>
      <c r="F3" s="37" t="s">
        <v>54</v>
      </c>
      <c r="G3" s="37" t="s">
        <v>55</v>
      </c>
      <c r="H3" s="37" t="s">
        <v>56</v>
      </c>
      <c r="I3" s="37" t="s">
        <v>57</v>
      </c>
      <c r="J3" s="37" t="s">
        <v>58</v>
      </c>
      <c r="K3" s="37" t="s">
        <v>59</v>
      </c>
      <c r="L3" s="37" t="s">
        <v>60</v>
      </c>
    </row>
    <row r="4" spans="1:43" ht="14" thickTop="1" x14ac:dyDescent="0.15">
      <c r="A4" s="38" t="s">
        <v>50</v>
      </c>
      <c r="B4" s="39">
        <v>0</v>
      </c>
      <c r="C4" s="40">
        <v>54</v>
      </c>
      <c r="D4" s="40">
        <v>54</v>
      </c>
      <c r="E4" s="40">
        <v>50</v>
      </c>
      <c r="F4" s="40">
        <v>97</v>
      </c>
      <c r="G4" s="40">
        <v>67</v>
      </c>
      <c r="H4" s="40">
        <v>47</v>
      </c>
      <c r="I4" s="40">
        <v>24</v>
      </c>
      <c r="J4" s="40">
        <v>63</v>
      </c>
      <c r="K4" s="40">
        <v>28</v>
      </c>
      <c r="L4" s="40">
        <v>12</v>
      </c>
    </row>
    <row r="5" spans="1:43" x14ac:dyDescent="0.15">
      <c r="A5" s="38" t="s">
        <v>51</v>
      </c>
      <c r="B5" s="40">
        <v>54</v>
      </c>
      <c r="C5" s="39">
        <v>0</v>
      </c>
      <c r="D5" s="40">
        <v>40</v>
      </c>
      <c r="E5" s="40">
        <v>53</v>
      </c>
      <c r="F5" s="40">
        <v>51</v>
      </c>
      <c r="G5" s="40">
        <v>22</v>
      </c>
      <c r="H5" s="40">
        <v>7</v>
      </c>
      <c r="I5" s="40">
        <v>54</v>
      </c>
      <c r="J5" s="40">
        <v>9</v>
      </c>
      <c r="K5" s="40">
        <v>58</v>
      </c>
      <c r="L5" s="40">
        <v>42</v>
      </c>
    </row>
    <row r="6" spans="1:43" x14ac:dyDescent="0.15">
      <c r="A6" s="38" t="s">
        <v>52</v>
      </c>
      <c r="B6" s="40">
        <v>54</v>
      </c>
      <c r="C6" s="40">
        <v>40</v>
      </c>
      <c r="D6" s="39">
        <v>0</v>
      </c>
      <c r="E6" s="40">
        <v>24</v>
      </c>
      <c r="F6" s="40">
        <v>43</v>
      </c>
      <c r="G6" s="40">
        <v>18</v>
      </c>
      <c r="H6" s="40">
        <v>47</v>
      </c>
      <c r="I6" s="40">
        <v>30</v>
      </c>
      <c r="J6" s="40">
        <v>49</v>
      </c>
      <c r="K6" s="40">
        <v>58</v>
      </c>
      <c r="L6" s="40">
        <v>42</v>
      </c>
    </row>
    <row r="7" spans="1:43" x14ac:dyDescent="0.15">
      <c r="A7" s="38" t="s">
        <v>53</v>
      </c>
      <c r="B7" s="40">
        <v>50</v>
      </c>
      <c r="C7" s="40">
        <v>53</v>
      </c>
      <c r="D7" s="40">
        <v>24</v>
      </c>
      <c r="E7" s="39">
        <v>0</v>
      </c>
      <c r="F7" s="40">
        <v>67</v>
      </c>
      <c r="G7" s="40">
        <v>31</v>
      </c>
      <c r="H7" s="40">
        <v>60</v>
      </c>
      <c r="I7" s="40">
        <v>26</v>
      </c>
      <c r="J7" s="40">
        <v>62</v>
      </c>
      <c r="K7" s="40">
        <v>54</v>
      </c>
      <c r="L7" s="40">
        <v>38</v>
      </c>
    </row>
    <row r="8" spans="1:43" x14ac:dyDescent="0.15">
      <c r="A8" s="38" t="s">
        <v>54</v>
      </c>
      <c r="B8" s="40">
        <v>97</v>
      </c>
      <c r="C8" s="40">
        <v>51</v>
      </c>
      <c r="D8" s="40">
        <v>43</v>
      </c>
      <c r="E8" s="40">
        <v>67</v>
      </c>
      <c r="F8" s="39">
        <v>0</v>
      </c>
      <c r="G8" s="40">
        <v>61</v>
      </c>
      <c r="H8" s="40">
        <v>90</v>
      </c>
      <c r="I8" s="40">
        <v>73</v>
      </c>
      <c r="J8" s="40">
        <v>60</v>
      </c>
      <c r="K8" s="40">
        <v>101</v>
      </c>
      <c r="L8" s="40">
        <v>85</v>
      </c>
    </row>
    <row r="9" spans="1:43" x14ac:dyDescent="0.15">
      <c r="A9" s="38" t="s">
        <v>55</v>
      </c>
      <c r="B9" s="40">
        <v>67</v>
      </c>
      <c r="C9" s="40">
        <v>22</v>
      </c>
      <c r="D9" s="40">
        <v>18</v>
      </c>
      <c r="E9" s="40">
        <v>31</v>
      </c>
      <c r="F9" s="40">
        <v>61</v>
      </c>
      <c r="G9" s="39">
        <v>0</v>
      </c>
      <c r="H9" s="40">
        <v>29</v>
      </c>
      <c r="I9" s="40">
        <v>43</v>
      </c>
      <c r="J9" s="40">
        <v>31</v>
      </c>
      <c r="K9" s="40">
        <v>71</v>
      </c>
      <c r="L9" s="40">
        <v>55</v>
      </c>
    </row>
    <row r="10" spans="1:43" x14ac:dyDescent="0.15">
      <c r="A10" s="38" t="s">
        <v>56</v>
      </c>
      <c r="B10" s="40">
        <v>47</v>
      </c>
      <c r="C10" s="40">
        <v>7</v>
      </c>
      <c r="D10" s="40">
        <v>47</v>
      </c>
      <c r="E10" s="40">
        <v>60</v>
      </c>
      <c r="F10" s="40">
        <v>90</v>
      </c>
      <c r="G10" s="40">
        <v>29</v>
      </c>
      <c r="H10" s="39">
        <v>0</v>
      </c>
      <c r="I10" s="40">
        <v>47</v>
      </c>
      <c r="J10" s="40">
        <v>16</v>
      </c>
      <c r="K10" s="40">
        <v>51</v>
      </c>
      <c r="L10" s="40">
        <v>35</v>
      </c>
    </row>
    <row r="11" spans="1:43" x14ac:dyDescent="0.15">
      <c r="A11" s="38" t="s">
        <v>57</v>
      </c>
      <c r="B11" s="40">
        <v>24</v>
      </c>
      <c r="C11" s="40">
        <v>54</v>
      </c>
      <c r="D11" s="40">
        <v>30</v>
      </c>
      <c r="E11" s="40">
        <v>26</v>
      </c>
      <c r="F11" s="40">
        <v>73</v>
      </c>
      <c r="G11" s="40">
        <v>43</v>
      </c>
      <c r="H11" s="40">
        <v>47</v>
      </c>
      <c r="I11" s="39">
        <v>0</v>
      </c>
      <c r="J11" s="40">
        <v>63</v>
      </c>
      <c r="K11" s="40">
        <v>28</v>
      </c>
      <c r="L11" s="40">
        <v>12</v>
      </c>
    </row>
    <row r="12" spans="1:43" x14ac:dyDescent="0.15">
      <c r="A12" s="38" t="s">
        <v>58</v>
      </c>
      <c r="B12" s="40">
        <v>63</v>
      </c>
      <c r="C12" s="40">
        <v>9</v>
      </c>
      <c r="D12" s="40">
        <v>49</v>
      </c>
      <c r="E12" s="40">
        <v>62</v>
      </c>
      <c r="F12" s="40">
        <v>60</v>
      </c>
      <c r="G12" s="40">
        <v>31</v>
      </c>
      <c r="H12" s="40">
        <v>16</v>
      </c>
      <c r="I12" s="40">
        <v>63</v>
      </c>
      <c r="J12" s="39">
        <v>0</v>
      </c>
      <c r="K12" s="40">
        <v>67</v>
      </c>
      <c r="L12" s="40">
        <v>51</v>
      </c>
    </row>
    <row r="13" spans="1:43" x14ac:dyDescent="0.15">
      <c r="A13" s="38" t="s">
        <v>59</v>
      </c>
      <c r="B13" s="40">
        <v>28</v>
      </c>
      <c r="C13" s="40">
        <v>58</v>
      </c>
      <c r="D13" s="40">
        <v>58</v>
      </c>
      <c r="E13" s="40">
        <v>54</v>
      </c>
      <c r="F13" s="40">
        <v>101</v>
      </c>
      <c r="G13" s="40">
        <v>71</v>
      </c>
      <c r="H13" s="40">
        <v>51</v>
      </c>
      <c r="I13" s="40">
        <v>28</v>
      </c>
      <c r="J13" s="40">
        <v>67</v>
      </c>
      <c r="K13" s="39">
        <v>0</v>
      </c>
      <c r="L13" s="40">
        <v>16</v>
      </c>
    </row>
    <row r="14" spans="1:43" x14ac:dyDescent="0.15">
      <c r="A14" s="38" t="s">
        <v>394</v>
      </c>
      <c r="B14" s="40">
        <v>12</v>
      </c>
      <c r="C14" s="40">
        <v>42</v>
      </c>
      <c r="D14" s="40">
        <v>42</v>
      </c>
      <c r="E14" s="40">
        <v>38</v>
      </c>
      <c r="F14" s="40">
        <v>85</v>
      </c>
      <c r="G14" s="40">
        <v>55</v>
      </c>
      <c r="H14" s="40">
        <v>35</v>
      </c>
      <c r="I14" s="40">
        <v>12</v>
      </c>
      <c r="J14" s="40">
        <v>51</v>
      </c>
      <c r="K14" s="40">
        <v>16</v>
      </c>
      <c r="L14" s="39">
        <v>0</v>
      </c>
      <c r="U14" s="38"/>
      <c r="AQ14" s="40"/>
    </row>
    <row r="15" spans="1:43" x14ac:dyDescent="0.15"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</row>
    <row r="16" spans="1:43" ht="22.5" customHeight="1" x14ac:dyDescent="0.15"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</row>
    <row r="17" spans="1:12" s="40" customFormat="1" x14ac:dyDescent="0.15">
      <c r="A17" s="161" t="s">
        <v>61</v>
      </c>
      <c r="B17" s="161"/>
      <c r="C17" s="161"/>
      <c r="D17" s="161"/>
      <c r="E17" s="161"/>
      <c r="F17" s="161"/>
      <c r="G17" s="161"/>
      <c r="H17" s="161"/>
      <c r="I17" s="161"/>
      <c r="J17" s="161"/>
      <c r="K17" s="161"/>
    </row>
    <row r="18" spans="1:12" ht="3" customHeight="1" x14ac:dyDescent="0.15">
      <c r="A18" s="161"/>
      <c r="B18" s="161"/>
      <c r="C18" s="161"/>
      <c r="D18" s="161"/>
      <c r="E18" s="161"/>
      <c r="F18" s="161"/>
      <c r="G18" s="161"/>
      <c r="H18" s="161"/>
      <c r="I18" s="161"/>
      <c r="J18" s="161"/>
      <c r="K18" s="161"/>
      <c r="L18" s="40"/>
    </row>
    <row r="19" spans="1:12" ht="15" customHeight="1" x14ac:dyDescent="0.1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ht="14" thickBot="1" x14ac:dyDescent="0.2">
      <c r="A20" s="36" t="s">
        <v>49</v>
      </c>
      <c r="B20" s="37" t="s">
        <v>60</v>
      </c>
      <c r="C20" s="37" t="s">
        <v>62</v>
      </c>
      <c r="D20" s="37" t="s">
        <v>63</v>
      </c>
      <c r="E20" s="37" t="s">
        <v>64</v>
      </c>
      <c r="F20" s="37" t="s">
        <v>65</v>
      </c>
      <c r="G20" s="37" t="s">
        <v>66</v>
      </c>
      <c r="H20" s="37" t="s">
        <v>67</v>
      </c>
      <c r="I20" s="37" t="s">
        <v>68</v>
      </c>
      <c r="J20" s="37" t="s">
        <v>69</v>
      </c>
      <c r="K20" s="37" t="s">
        <v>70</v>
      </c>
      <c r="L20" s="40"/>
    </row>
    <row r="21" spans="1:12" ht="14" thickTop="1" x14ac:dyDescent="0.15">
      <c r="A21" s="38" t="s">
        <v>395</v>
      </c>
      <c r="B21" s="39">
        <v>0</v>
      </c>
      <c r="C21" s="41">
        <v>74</v>
      </c>
      <c r="D21" s="41">
        <v>63</v>
      </c>
      <c r="E21" s="41">
        <v>33</v>
      </c>
      <c r="F21" s="41">
        <v>64</v>
      </c>
      <c r="G21" s="41">
        <v>54</v>
      </c>
      <c r="H21" s="41">
        <v>54</v>
      </c>
      <c r="I21" s="41">
        <v>27</v>
      </c>
      <c r="J21" s="41">
        <v>20</v>
      </c>
      <c r="K21" s="41">
        <v>24</v>
      </c>
    </row>
    <row r="22" spans="1:12" x14ac:dyDescent="0.15">
      <c r="A22" s="38" t="s">
        <v>62</v>
      </c>
      <c r="B22" s="41">
        <v>74</v>
      </c>
      <c r="C22" s="39">
        <v>0</v>
      </c>
      <c r="D22" s="41">
        <v>75</v>
      </c>
      <c r="E22" s="41">
        <v>81</v>
      </c>
      <c r="F22" s="41">
        <v>11</v>
      </c>
      <c r="G22" s="41">
        <v>42</v>
      </c>
      <c r="H22" s="41">
        <v>128</v>
      </c>
      <c r="I22" s="41">
        <v>101</v>
      </c>
      <c r="J22" s="41">
        <v>94</v>
      </c>
      <c r="K22" s="41">
        <v>93</v>
      </c>
    </row>
    <row r="23" spans="1:12" x14ac:dyDescent="0.15">
      <c r="A23" s="38" t="s">
        <v>63</v>
      </c>
      <c r="B23" s="41">
        <v>63</v>
      </c>
      <c r="C23" s="41">
        <v>75</v>
      </c>
      <c r="D23" s="39">
        <v>0</v>
      </c>
      <c r="E23" s="41">
        <v>96</v>
      </c>
      <c r="F23" s="41">
        <v>127</v>
      </c>
      <c r="G23" s="41">
        <v>33</v>
      </c>
      <c r="H23" s="41">
        <v>9</v>
      </c>
      <c r="I23" s="41">
        <v>36</v>
      </c>
      <c r="J23" s="41">
        <v>83</v>
      </c>
      <c r="K23" s="41">
        <v>60</v>
      </c>
    </row>
    <row r="24" spans="1:12" x14ac:dyDescent="0.15">
      <c r="A24" s="38" t="s">
        <v>64</v>
      </c>
      <c r="B24" s="41">
        <v>33</v>
      </c>
      <c r="C24" s="41">
        <v>81</v>
      </c>
      <c r="D24" s="41">
        <v>96</v>
      </c>
      <c r="E24" s="39">
        <v>0</v>
      </c>
      <c r="F24" s="41">
        <v>69</v>
      </c>
      <c r="G24" s="41">
        <v>87</v>
      </c>
      <c r="H24" s="41">
        <v>87</v>
      </c>
      <c r="I24" s="41">
        <v>60</v>
      </c>
      <c r="J24" s="41">
        <v>53</v>
      </c>
      <c r="K24" s="41">
        <v>57</v>
      </c>
    </row>
    <row r="25" spans="1:12" x14ac:dyDescent="0.15">
      <c r="A25" s="38" t="s">
        <v>65</v>
      </c>
      <c r="B25" s="41">
        <v>64</v>
      </c>
      <c r="C25" s="41">
        <v>11</v>
      </c>
      <c r="D25" s="41">
        <v>127</v>
      </c>
      <c r="E25" s="41">
        <v>69</v>
      </c>
      <c r="F25" s="39">
        <v>0</v>
      </c>
      <c r="G25" s="41">
        <v>118</v>
      </c>
      <c r="H25" s="41">
        <v>118</v>
      </c>
      <c r="I25" s="41">
        <v>91</v>
      </c>
      <c r="J25" s="41">
        <v>84</v>
      </c>
      <c r="K25" s="41">
        <v>88</v>
      </c>
    </row>
    <row r="26" spans="1:12" x14ac:dyDescent="0.15">
      <c r="A26" s="38" t="s">
        <v>66</v>
      </c>
      <c r="B26" s="41">
        <v>54</v>
      </c>
      <c r="C26" s="41">
        <v>42</v>
      </c>
      <c r="D26" s="41">
        <v>33</v>
      </c>
      <c r="E26" s="41">
        <v>87</v>
      </c>
      <c r="F26" s="41">
        <v>118</v>
      </c>
      <c r="G26" s="39">
        <v>0</v>
      </c>
      <c r="H26" s="41">
        <v>42</v>
      </c>
      <c r="I26" s="41">
        <v>27</v>
      </c>
      <c r="J26" s="41">
        <v>74</v>
      </c>
      <c r="K26" s="41">
        <v>25</v>
      </c>
    </row>
    <row r="27" spans="1:12" x14ac:dyDescent="0.15">
      <c r="A27" s="38" t="s">
        <v>67</v>
      </c>
      <c r="B27" s="41">
        <v>54</v>
      </c>
      <c r="C27" s="41">
        <v>128</v>
      </c>
      <c r="D27" s="41">
        <v>9</v>
      </c>
      <c r="E27" s="41">
        <v>87</v>
      </c>
      <c r="F27" s="41">
        <v>118</v>
      </c>
      <c r="G27" s="41">
        <v>42</v>
      </c>
      <c r="H27" s="39">
        <v>0</v>
      </c>
      <c r="I27" s="41">
        <v>27</v>
      </c>
      <c r="J27" s="41">
        <v>74</v>
      </c>
      <c r="K27" s="41">
        <v>51</v>
      </c>
    </row>
    <row r="28" spans="1:12" x14ac:dyDescent="0.15">
      <c r="A28" s="38" t="s">
        <v>68</v>
      </c>
      <c r="B28" s="41">
        <v>27</v>
      </c>
      <c r="C28" s="41">
        <v>101</v>
      </c>
      <c r="D28" s="41">
        <v>36</v>
      </c>
      <c r="E28" s="41">
        <v>60</v>
      </c>
      <c r="F28" s="41">
        <v>91</v>
      </c>
      <c r="G28" s="41">
        <v>27</v>
      </c>
      <c r="H28" s="41">
        <v>27</v>
      </c>
      <c r="I28" s="39">
        <v>0</v>
      </c>
      <c r="J28" s="41">
        <v>47</v>
      </c>
      <c r="K28" s="41">
        <v>24</v>
      </c>
    </row>
    <row r="29" spans="1:12" x14ac:dyDescent="0.15">
      <c r="A29" s="38" t="s">
        <v>69</v>
      </c>
      <c r="B29" s="41">
        <v>20</v>
      </c>
      <c r="C29" s="41">
        <v>94</v>
      </c>
      <c r="D29" s="41">
        <v>83</v>
      </c>
      <c r="E29" s="41">
        <v>53</v>
      </c>
      <c r="F29" s="41">
        <v>84</v>
      </c>
      <c r="G29" s="41">
        <v>74</v>
      </c>
      <c r="H29" s="41">
        <v>74</v>
      </c>
      <c r="I29" s="41">
        <v>47</v>
      </c>
      <c r="J29" s="39">
        <v>0</v>
      </c>
      <c r="K29" s="41">
        <v>44</v>
      </c>
    </row>
    <row r="30" spans="1:12" x14ac:dyDescent="0.15">
      <c r="A30" s="38" t="s">
        <v>70</v>
      </c>
      <c r="B30" s="41">
        <v>24</v>
      </c>
      <c r="C30" s="41">
        <v>93</v>
      </c>
      <c r="D30" s="41">
        <v>60</v>
      </c>
      <c r="E30" s="41">
        <v>57</v>
      </c>
      <c r="F30" s="41">
        <v>88</v>
      </c>
      <c r="G30" s="41">
        <v>25</v>
      </c>
      <c r="H30" s="41">
        <v>51</v>
      </c>
      <c r="I30" s="41">
        <v>24</v>
      </c>
      <c r="J30" s="41">
        <v>44</v>
      </c>
      <c r="K30" s="39">
        <v>0</v>
      </c>
    </row>
    <row r="32" spans="1:12" ht="11.25" customHeight="1" x14ac:dyDescent="0.15"/>
    <row r="33" spans="1:22" s="40" customFormat="1" x14ac:dyDescent="0.15">
      <c r="A33" s="161" t="s">
        <v>71</v>
      </c>
      <c r="B33" s="161"/>
      <c r="C33" s="161"/>
      <c r="D33" s="161"/>
      <c r="E33" s="161"/>
      <c r="F33" s="161"/>
      <c r="G33" s="161"/>
      <c r="H33" s="161"/>
    </row>
    <row r="34" spans="1:22" x14ac:dyDescent="0.15">
      <c r="K34" s="44" t="s">
        <v>500</v>
      </c>
      <c r="L34" s="44" t="s">
        <v>500</v>
      </c>
      <c r="M34" s="39">
        <v>0</v>
      </c>
      <c r="N34" s="44" t="s">
        <v>73</v>
      </c>
      <c r="O34" s="44" t="s">
        <v>500</v>
      </c>
    </row>
    <row r="35" spans="1:22" ht="14" thickBot="1" x14ac:dyDescent="0.2">
      <c r="A35" s="42" t="s">
        <v>49</v>
      </c>
      <c r="B35" s="43" t="s">
        <v>72</v>
      </c>
      <c r="C35" s="43" t="s">
        <v>73</v>
      </c>
      <c r="D35" s="43" t="s">
        <v>74</v>
      </c>
      <c r="E35" s="43" t="s">
        <v>75</v>
      </c>
      <c r="F35" s="43" t="s">
        <v>76</v>
      </c>
      <c r="G35" s="43" t="s">
        <v>77</v>
      </c>
      <c r="H35" s="43" t="s">
        <v>78</v>
      </c>
      <c r="I35" s="40"/>
      <c r="J35" s="40"/>
      <c r="K35" s="44" t="s">
        <v>500</v>
      </c>
      <c r="L35" s="44" t="s">
        <v>73</v>
      </c>
      <c r="M35" s="99">
        <v>12</v>
      </c>
      <c r="N35" s="44" t="s">
        <v>73</v>
      </c>
      <c r="O35" s="44" t="s">
        <v>73</v>
      </c>
    </row>
    <row r="36" spans="1:22" ht="14" thickTop="1" x14ac:dyDescent="0.15">
      <c r="A36" s="44" t="s">
        <v>500</v>
      </c>
      <c r="B36" s="39">
        <v>0</v>
      </c>
      <c r="C36" s="40">
        <v>12</v>
      </c>
      <c r="D36" s="40">
        <v>20</v>
      </c>
      <c r="E36" s="40">
        <v>30</v>
      </c>
      <c r="F36" s="40">
        <v>63</v>
      </c>
      <c r="G36" s="40">
        <v>62</v>
      </c>
      <c r="H36" s="40">
        <v>38</v>
      </c>
      <c r="I36" s="40"/>
      <c r="J36" s="40"/>
      <c r="K36" s="44" t="s">
        <v>500</v>
      </c>
      <c r="L36" s="44" t="s">
        <v>74</v>
      </c>
      <c r="M36" s="99">
        <v>20</v>
      </c>
      <c r="N36" s="44" t="s">
        <v>73</v>
      </c>
      <c r="O36" s="44" t="s">
        <v>74</v>
      </c>
      <c r="T36" s="44" t="s">
        <v>73</v>
      </c>
      <c r="U36" s="44" t="s">
        <v>72</v>
      </c>
      <c r="V36" s="93">
        <v>12</v>
      </c>
    </row>
    <row r="37" spans="1:22" x14ac:dyDescent="0.15">
      <c r="A37" s="44" t="s">
        <v>73</v>
      </c>
      <c r="B37" s="40">
        <v>12</v>
      </c>
      <c r="C37" s="39">
        <v>0</v>
      </c>
      <c r="D37" s="40">
        <v>32</v>
      </c>
      <c r="E37" s="40">
        <v>42</v>
      </c>
      <c r="F37" s="40">
        <v>73</v>
      </c>
      <c r="G37" s="40">
        <v>74</v>
      </c>
      <c r="H37" s="40">
        <v>50</v>
      </c>
      <c r="I37" s="40"/>
      <c r="J37" s="40"/>
      <c r="K37" s="44" t="s">
        <v>500</v>
      </c>
      <c r="L37" s="44" t="s">
        <v>75</v>
      </c>
      <c r="M37" s="99">
        <v>30</v>
      </c>
      <c r="N37" s="44" t="s">
        <v>73</v>
      </c>
      <c r="O37" s="44" t="s">
        <v>75</v>
      </c>
      <c r="T37" s="44" t="s">
        <v>73</v>
      </c>
      <c r="U37" s="44" t="s">
        <v>73</v>
      </c>
      <c r="V37" s="39">
        <v>0</v>
      </c>
    </row>
    <row r="38" spans="1:22" x14ac:dyDescent="0.15">
      <c r="A38" s="44" t="s">
        <v>74</v>
      </c>
      <c r="B38" s="40">
        <v>20</v>
      </c>
      <c r="C38" s="40">
        <v>32</v>
      </c>
      <c r="D38" s="39">
        <v>0</v>
      </c>
      <c r="E38" s="40">
        <v>30</v>
      </c>
      <c r="F38" s="40">
        <v>43</v>
      </c>
      <c r="G38" s="40">
        <v>42</v>
      </c>
      <c r="H38" s="40">
        <v>58</v>
      </c>
      <c r="I38" s="40"/>
      <c r="J38" s="40"/>
      <c r="K38" s="44" t="s">
        <v>500</v>
      </c>
      <c r="L38" s="44" t="s">
        <v>76</v>
      </c>
      <c r="M38" s="99">
        <v>63</v>
      </c>
      <c r="N38" s="44" t="s">
        <v>73</v>
      </c>
      <c r="O38" s="44" t="s">
        <v>76</v>
      </c>
      <c r="T38" s="44" t="s">
        <v>73</v>
      </c>
      <c r="U38" s="44" t="s">
        <v>74</v>
      </c>
      <c r="V38" s="93">
        <v>32</v>
      </c>
    </row>
    <row r="39" spans="1:22" x14ac:dyDescent="0.15">
      <c r="A39" s="44" t="s">
        <v>75</v>
      </c>
      <c r="B39" s="40">
        <v>30</v>
      </c>
      <c r="C39" s="40">
        <v>42</v>
      </c>
      <c r="D39" s="40">
        <v>30</v>
      </c>
      <c r="E39" s="39">
        <v>0</v>
      </c>
      <c r="F39" s="40">
        <v>73</v>
      </c>
      <c r="G39" s="40">
        <v>72</v>
      </c>
      <c r="H39" s="40">
        <v>68</v>
      </c>
      <c r="I39" s="40"/>
      <c r="J39" s="40"/>
      <c r="K39" s="44" t="s">
        <v>500</v>
      </c>
      <c r="L39" s="44" t="s">
        <v>77</v>
      </c>
      <c r="M39" s="99">
        <v>62</v>
      </c>
      <c r="N39" s="44" t="s">
        <v>73</v>
      </c>
      <c r="O39" s="44" t="s">
        <v>77</v>
      </c>
      <c r="T39" s="44" t="s">
        <v>73</v>
      </c>
      <c r="U39" s="44" t="s">
        <v>75</v>
      </c>
      <c r="V39" s="93">
        <v>42</v>
      </c>
    </row>
    <row r="40" spans="1:22" x14ac:dyDescent="0.15">
      <c r="A40" s="44" t="s">
        <v>76</v>
      </c>
      <c r="B40" s="40">
        <v>63</v>
      </c>
      <c r="C40" s="40">
        <v>73</v>
      </c>
      <c r="D40" s="40">
        <v>43</v>
      </c>
      <c r="E40" s="40">
        <v>73</v>
      </c>
      <c r="F40" s="39">
        <v>0</v>
      </c>
      <c r="G40" s="40">
        <v>18</v>
      </c>
      <c r="H40" s="40">
        <v>101</v>
      </c>
      <c r="I40" s="40"/>
      <c r="J40" s="40"/>
      <c r="K40" s="44" t="s">
        <v>500</v>
      </c>
      <c r="L40" s="44" t="s">
        <v>78</v>
      </c>
      <c r="M40" s="99">
        <v>38</v>
      </c>
      <c r="N40" s="44" t="s">
        <v>73</v>
      </c>
      <c r="O40" s="44" t="s">
        <v>78</v>
      </c>
      <c r="T40" s="44" t="s">
        <v>73</v>
      </c>
      <c r="U40" s="44" t="s">
        <v>76</v>
      </c>
      <c r="V40" s="93">
        <v>73</v>
      </c>
    </row>
    <row r="41" spans="1:22" x14ac:dyDescent="0.15">
      <c r="A41" s="44" t="s">
        <v>77</v>
      </c>
      <c r="B41" s="40">
        <v>62</v>
      </c>
      <c r="C41" s="40">
        <v>74</v>
      </c>
      <c r="D41" s="40">
        <v>42</v>
      </c>
      <c r="E41" s="40">
        <v>72</v>
      </c>
      <c r="F41" s="40">
        <v>18</v>
      </c>
      <c r="G41" s="39">
        <v>0</v>
      </c>
      <c r="H41" s="40">
        <v>100</v>
      </c>
      <c r="I41" s="40"/>
      <c r="J41" s="40"/>
      <c r="K41" s="40"/>
      <c r="L41" s="40"/>
      <c r="T41" s="44" t="s">
        <v>73</v>
      </c>
      <c r="U41" s="44" t="s">
        <v>77</v>
      </c>
      <c r="V41" s="93">
        <v>74</v>
      </c>
    </row>
    <row r="42" spans="1:22" x14ac:dyDescent="0.15">
      <c r="A42" s="44" t="s">
        <v>78</v>
      </c>
      <c r="B42" s="40">
        <v>38</v>
      </c>
      <c r="C42" s="40">
        <v>50</v>
      </c>
      <c r="D42" s="40">
        <v>58</v>
      </c>
      <c r="E42" s="40">
        <v>68</v>
      </c>
      <c r="F42" s="40">
        <v>101</v>
      </c>
      <c r="G42" s="40">
        <v>100</v>
      </c>
      <c r="H42" s="39">
        <v>0</v>
      </c>
      <c r="I42" s="40"/>
      <c r="J42" s="40"/>
      <c r="K42" s="40"/>
      <c r="L42" s="40"/>
      <c r="T42" s="44" t="s">
        <v>73</v>
      </c>
      <c r="U42" s="44" t="s">
        <v>78</v>
      </c>
      <c r="V42" s="93">
        <v>50</v>
      </c>
    </row>
    <row r="43" spans="1:22" x14ac:dyDescent="0.15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T43" s="44" t="s">
        <v>74</v>
      </c>
      <c r="U43" s="44" t="s">
        <v>72</v>
      </c>
      <c r="V43" s="93">
        <v>20</v>
      </c>
    </row>
    <row r="44" spans="1:22" x14ac:dyDescent="0.15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T44" s="44" t="s">
        <v>74</v>
      </c>
      <c r="U44" s="44" t="s">
        <v>73</v>
      </c>
      <c r="V44" s="93">
        <v>32</v>
      </c>
    </row>
    <row r="45" spans="1:22" s="40" customFormat="1" x14ac:dyDescent="0.15">
      <c r="A45" s="161" t="s">
        <v>79</v>
      </c>
      <c r="B45" s="161"/>
      <c r="C45" s="161"/>
      <c r="D45" s="161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61"/>
      <c r="P45" s="161"/>
      <c r="T45" s="44" t="s">
        <v>74</v>
      </c>
      <c r="U45" s="44" t="s">
        <v>74</v>
      </c>
      <c r="V45" s="39">
        <v>0</v>
      </c>
    </row>
    <row r="46" spans="1:22" ht="14" thickBot="1" x14ac:dyDescent="0.2">
      <c r="T46" s="44" t="s">
        <v>74</v>
      </c>
      <c r="U46" s="44" t="s">
        <v>75</v>
      </c>
      <c r="V46" s="93">
        <v>30</v>
      </c>
    </row>
    <row r="47" spans="1:22" x14ac:dyDescent="0.15">
      <c r="A47" s="45" t="s">
        <v>49</v>
      </c>
      <c r="B47" s="46" t="s">
        <v>60</v>
      </c>
      <c r="C47" s="46" t="s">
        <v>80</v>
      </c>
      <c r="D47" s="46" t="s">
        <v>81</v>
      </c>
      <c r="E47" s="46" t="s">
        <v>82</v>
      </c>
      <c r="F47" s="46" t="s">
        <v>83</v>
      </c>
      <c r="G47" s="46" t="s">
        <v>84</v>
      </c>
      <c r="H47" s="46" t="s">
        <v>85</v>
      </c>
      <c r="I47" s="47" t="s">
        <v>86</v>
      </c>
      <c r="J47" s="46" t="s">
        <v>87</v>
      </c>
      <c r="K47" s="46" t="s">
        <v>88</v>
      </c>
      <c r="L47" s="46" t="s">
        <v>89</v>
      </c>
      <c r="M47" s="46" t="s">
        <v>90</v>
      </c>
      <c r="N47" s="46" t="s">
        <v>91</v>
      </c>
      <c r="O47" s="46" t="s">
        <v>92</v>
      </c>
      <c r="P47" s="48" t="s">
        <v>93</v>
      </c>
      <c r="T47" s="44" t="s">
        <v>74</v>
      </c>
      <c r="U47" s="44" t="s">
        <v>76</v>
      </c>
      <c r="V47" s="93">
        <v>43</v>
      </c>
    </row>
    <row r="48" spans="1:22" x14ac:dyDescent="0.15">
      <c r="A48" s="49" t="s">
        <v>396</v>
      </c>
      <c r="B48" s="50">
        <v>0</v>
      </c>
      <c r="C48" s="51">
        <v>18</v>
      </c>
      <c r="D48" s="51">
        <v>40</v>
      </c>
      <c r="E48" s="51">
        <v>38</v>
      </c>
      <c r="F48" s="51">
        <v>13</v>
      </c>
      <c r="G48" s="51">
        <v>105</v>
      </c>
      <c r="H48" s="51">
        <v>60</v>
      </c>
      <c r="I48" s="51">
        <v>120</v>
      </c>
      <c r="J48" s="51">
        <v>79</v>
      </c>
      <c r="K48" s="51">
        <v>13</v>
      </c>
      <c r="L48" s="51">
        <v>65</v>
      </c>
      <c r="M48" s="51">
        <v>12</v>
      </c>
      <c r="N48" s="51">
        <v>38</v>
      </c>
      <c r="O48" s="51">
        <v>40</v>
      </c>
      <c r="P48" s="51">
        <v>67</v>
      </c>
      <c r="T48" s="44" t="s">
        <v>74</v>
      </c>
      <c r="U48" s="44" t="s">
        <v>77</v>
      </c>
      <c r="V48" s="93">
        <v>42</v>
      </c>
    </row>
    <row r="49" spans="1:22" x14ac:dyDescent="0.15">
      <c r="A49" s="49" t="s">
        <v>80</v>
      </c>
      <c r="B49" s="51">
        <v>18</v>
      </c>
      <c r="C49" s="50">
        <v>0</v>
      </c>
      <c r="D49" s="51">
        <v>38</v>
      </c>
      <c r="E49" s="51">
        <v>20</v>
      </c>
      <c r="F49" s="51">
        <v>31</v>
      </c>
      <c r="G49" s="51">
        <v>123</v>
      </c>
      <c r="H49" s="51">
        <v>78</v>
      </c>
      <c r="I49" s="51">
        <v>138</v>
      </c>
      <c r="J49" s="51">
        <v>97</v>
      </c>
      <c r="K49" s="51">
        <v>31</v>
      </c>
      <c r="L49" s="51">
        <v>47</v>
      </c>
      <c r="M49" s="51">
        <v>25</v>
      </c>
      <c r="N49" s="51">
        <v>56</v>
      </c>
      <c r="O49" s="51">
        <v>58</v>
      </c>
      <c r="P49" s="51">
        <v>49</v>
      </c>
      <c r="T49" s="44" t="s">
        <v>74</v>
      </c>
      <c r="U49" s="44" t="s">
        <v>78</v>
      </c>
      <c r="V49" s="93">
        <v>58</v>
      </c>
    </row>
    <row r="50" spans="1:22" x14ac:dyDescent="0.15">
      <c r="A50" s="49" t="s">
        <v>81</v>
      </c>
      <c r="B50" s="51">
        <v>40</v>
      </c>
      <c r="C50" s="51">
        <v>38</v>
      </c>
      <c r="D50" s="50">
        <v>0</v>
      </c>
      <c r="E50" s="51">
        <v>50</v>
      </c>
      <c r="F50" s="51">
        <v>53</v>
      </c>
      <c r="G50" s="51">
        <v>145</v>
      </c>
      <c r="H50" s="51">
        <v>100</v>
      </c>
      <c r="I50" s="51">
        <v>160</v>
      </c>
      <c r="J50" s="51">
        <v>119</v>
      </c>
      <c r="K50" s="51">
        <v>53</v>
      </c>
      <c r="L50" s="51">
        <v>65</v>
      </c>
      <c r="M50" s="51">
        <v>52</v>
      </c>
      <c r="N50" s="51">
        <v>78</v>
      </c>
      <c r="O50" s="51">
        <v>78</v>
      </c>
      <c r="P50" s="51">
        <v>97</v>
      </c>
      <c r="T50" s="44" t="s">
        <v>75</v>
      </c>
      <c r="U50" s="44" t="s">
        <v>72</v>
      </c>
      <c r="V50" s="93">
        <v>30</v>
      </c>
    </row>
    <row r="51" spans="1:22" x14ac:dyDescent="0.15">
      <c r="A51" s="49" t="s">
        <v>82</v>
      </c>
      <c r="B51" s="51">
        <v>38</v>
      </c>
      <c r="C51" s="51">
        <v>20</v>
      </c>
      <c r="D51" s="51">
        <v>50</v>
      </c>
      <c r="E51" s="50">
        <v>0</v>
      </c>
      <c r="F51" s="51">
        <v>51</v>
      </c>
      <c r="G51" s="51">
        <v>143</v>
      </c>
      <c r="H51" s="51">
        <v>98</v>
      </c>
      <c r="I51" s="51">
        <v>158</v>
      </c>
      <c r="J51" s="51">
        <v>117</v>
      </c>
      <c r="K51" s="51">
        <v>51</v>
      </c>
      <c r="L51" s="51">
        <v>37</v>
      </c>
      <c r="M51" s="51">
        <v>50</v>
      </c>
      <c r="N51" s="51">
        <v>76</v>
      </c>
      <c r="O51" s="51">
        <v>78</v>
      </c>
      <c r="P51" s="51">
        <v>28</v>
      </c>
      <c r="T51" s="44" t="s">
        <v>75</v>
      </c>
      <c r="U51" s="44" t="s">
        <v>73</v>
      </c>
      <c r="V51" s="93">
        <v>42</v>
      </c>
    </row>
    <row r="52" spans="1:22" x14ac:dyDescent="0.15">
      <c r="A52" s="49" t="s">
        <v>83</v>
      </c>
      <c r="B52" s="51">
        <v>13</v>
      </c>
      <c r="C52" s="51">
        <v>31</v>
      </c>
      <c r="D52" s="51">
        <v>53</v>
      </c>
      <c r="E52" s="51">
        <v>51</v>
      </c>
      <c r="F52" s="50">
        <v>0</v>
      </c>
      <c r="G52" s="51">
        <v>118</v>
      </c>
      <c r="H52" s="51">
        <v>73</v>
      </c>
      <c r="I52" s="51">
        <v>133</v>
      </c>
      <c r="J52" s="51">
        <v>92</v>
      </c>
      <c r="K52" s="51">
        <v>26</v>
      </c>
      <c r="L52" s="51">
        <v>78</v>
      </c>
      <c r="M52" s="51">
        <v>25</v>
      </c>
      <c r="N52" s="51">
        <v>51</v>
      </c>
      <c r="O52" s="51">
        <v>53</v>
      </c>
      <c r="P52" s="51">
        <v>80</v>
      </c>
      <c r="T52" s="44" t="s">
        <v>75</v>
      </c>
      <c r="U52" s="44" t="s">
        <v>74</v>
      </c>
      <c r="V52" s="93">
        <v>30</v>
      </c>
    </row>
    <row r="53" spans="1:22" x14ac:dyDescent="0.15">
      <c r="A53" s="49" t="s">
        <v>84</v>
      </c>
      <c r="B53" s="51">
        <v>105</v>
      </c>
      <c r="C53" s="51">
        <v>123</v>
      </c>
      <c r="D53" s="51">
        <v>145</v>
      </c>
      <c r="E53" s="51">
        <v>143</v>
      </c>
      <c r="F53" s="51">
        <v>118</v>
      </c>
      <c r="G53" s="50">
        <v>0</v>
      </c>
      <c r="H53" s="51">
        <v>127</v>
      </c>
      <c r="I53" s="51">
        <v>15</v>
      </c>
      <c r="J53" s="51">
        <v>80</v>
      </c>
      <c r="K53" s="51">
        <v>128</v>
      </c>
      <c r="L53" s="51">
        <v>170</v>
      </c>
      <c r="M53" s="51">
        <v>117</v>
      </c>
      <c r="N53" s="51">
        <v>67</v>
      </c>
      <c r="O53" s="51">
        <v>145</v>
      </c>
      <c r="P53" s="51">
        <v>172</v>
      </c>
      <c r="T53" s="44" t="s">
        <v>75</v>
      </c>
      <c r="U53" s="44" t="s">
        <v>75</v>
      </c>
      <c r="V53" s="39">
        <v>0</v>
      </c>
    </row>
    <row r="54" spans="1:22" x14ac:dyDescent="0.15">
      <c r="A54" s="49" t="s">
        <v>85</v>
      </c>
      <c r="B54" s="51">
        <v>60</v>
      </c>
      <c r="C54" s="51">
        <v>78</v>
      </c>
      <c r="D54" s="51">
        <v>100</v>
      </c>
      <c r="E54" s="51">
        <v>98</v>
      </c>
      <c r="F54" s="51">
        <v>73</v>
      </c>
      <c r="G54" s="51">
        <v>127</v>
      </c>
      <c r="H54" s="50">
        <v>0</v>
      </c>
      <c r="I54" s="51">
        <v>142</v>
      </c>
      <c r="J54" s="51">
        <v>101</v>
      </c>
      <c r="K54" s="51">
        <v>73</v>
      </c>
      <c r="L54" s="51">
        <v>125</v>
      </c>
      <c r="M54" s="51">
        <v>72</v>
      </c>
      <c r="N54" s="51">
        <v>20</v>
      </c>
      <c r="O54" s="51">
        <v>100</v>
      </c>
      <c r="P54" s="51">
        <v>127</v>
      </c>
      <c r="T54" s="44" t="s">
        <v>75</v>
      </c>
      <c r="U54" s="44" t="s">
        <v>76</v>
      </c>
      <c r="V54" s="93">
        <v>73</v>
      </c>
    </row>
    <row r="55" spans="1:22" x14ac:dyDescent="0.15">
      <c r="A55" s="49" t="s">
        <v>86</v>
      </c>
      <c r="B55" s="51">
        <v>120</v>
      </c>
      <c r="C55" s="51">
        <v>138</v>
      </c>
      <c r="D55" s="51">
        <v>160</v>
      </c>
      <c r="E55" s="51">
        <v>158</v>
      </c>
      <c r="F55" s="51">
        <v>133</v>
      </c>
      <c r="G55" s="51">
        <v>15</v>
      </c>
      <c r="H55" s="51">
        <v>142</v>
      </c>
      <c r="I55" s="50">
        <v>0</v>
      </c>
      <c r="J55" s="51">
        <v>97</v>
      </c>
      <c r="K55" s="51">
        <v>133</v>
      </c>
      <c r="L55" s="51">
        <v>185</v>
      </c>
      <c r="M55" s="51">
        <v>132</v>
      </c>
      <c r="N55" s="51">
        <v>80</v>
      </c>
      <c r="O55" s="51">
        <v>160</v>
      </c>
      <c r="P55" s="51">
        <v>187</v>
      </c>
      <c r="T55" s="44" t="s">
        <v>75</v>
      </c>
      <c r="U55" s="44" t="s">
        <v>77</v>
      </c>
      <c r="V55" s="93">
        <v>72</v>
      </c>
    </row>
    <row r="56" spans="1:22" x14ac:dyDescent="0.15">
      <c r="A56" s="49" t="s">
        <v>87</v>
      </c>
      <c r="B56" s="51">
        <v>79</v>
      </c>
      <c r="C56" s="51">
        <v>97</v>
      </c>
      <c r="D56" s="51">
        <v>119</v>
      </c>
      <c r="E56" s="51">
        <v>117</v>
      </c>
      <c r="F56" s="51">
        <v>92</v>
      </c>
      <c r="G56" s="51">
        <v>80</v>
      </c>
      <c r="H56" s="51">
        <v>101</v>
      </c>
      <c r="I56" s="51">
        <v>97</v>
      </c>
      <c r="J56" s="50">
        <v>0</v>
      </c>
      <c r="K56" s="51">
        <v>92</v>
      </c>
      <c r="L56" s="51">
        <v>144</v>
      </c>
      <c r="M56" s="51">
        <v>91</v>
      </c>
      <c r="N56" s="51">
        <v>40</v>
      </c>
      <c r="O56" s="51">
        <v>119</v>
      </c>
      <c r="P56" s="51">
        <v>146</v>
      </c>
      <c r="T56" s="44" t="s">
        <v>75</v>
      </c>
      <c r="U56" s="44" t="s">
        <v>78</v>
      </c>
      <c r="V56" s="93">
        <v>68</v>
      </c>
    </row>
    <row r="57" spans="1:22" x14ac:dyDescent="0.15">
      <c r="A57" s="49" t="s">
        <v>88</v>
      </c>
      <c r="B57" s="51">
        <v>13</v>
      </c>
      <c r="C57" s="51">
        <v>31</v>
      </c>
      <c r="D57" s="51">
        <v>53</v>
      </c>
      <c r="E57" s="51">
        <v>51</v>
      </c>
      <c r="F57" s="51">
        <v>26</v>
      </c>
      <c r="G57" s="51">
        <v>128</v>
      </c>
      <c r="H57" s="51">
        <v>73</v>
      </c>
      <c r="I57" s="51">
        <v>133</v>
      </c>
      <c r="J57" s="51">
        <v>92</v>
      </c>
      <c r="K57" s="50">
        <v>0</v>
      </c>
      <c r="L57" s="51">
        <v>78</v>
      </c>
      <c r="M57" s="51">
        <v>25</v>
      </c>
      <c r="N57" s="51">
        <v>51</v>
      </c>
      <c r="O57" s="51">
        <v>53</v>
      </c>
      <c r="P57" s="51">
        <v>80</v>
      </c>
      <c r="T57" s="44" t="s">
        <v>76</v>
      </c>
      <c r="U57" s="44" t="s">
        <v>72</v>
      </c>
      <c r="V57" s="93">
        <v>63</v>
      </c>
    </row>
    <row r="58" spans="1:22" x14ac:dyDescent="0.15">
      <c r="A58" s="49" t="s">
        <v>89</v>
      </c>
      <c r="B58" s="51">
        <v>65</v>
      </c>
      <c r="C58" s="51">
        <v>47</v>
      </c>
      <c r="D58" s="51">
        <v>65</v>
      </c>
      <c r="E58" s="51">
        <v>37</v>
      </c>
      <c r="F58" s="51">
        <v>78</v>
      </c>
      <c r="G58" s="51">
        <v>170</v>
      </c>
      <c r="H58" s="51">
        <v>125</v>
      </c>
      <c r="I58" s="51">
        <v>185</v>
      </c>
      <c r="J58" s="51">
        <v>144</v>
      </c>
      <c r="K58" s="51">
        <v>78</v>
      </c>
      <c r="L58" s="50">
        <v>0</v>
      </c>
      <c r="M58" s="51">
        <v>77</v>
      </c>
      <c r="N58" s="51">
        <v>103</v>
      </c>
      <c r="O58" s="51">
        <v>105</v>
      </c>
      <c r="P58" s="51">
        <v>65</v>
      </c>
      <c r="T58" s="44" t="s">
        <v>76</v>
      </c>
      <c r="U58" s="44" t="s">
        <v>73</v>
      </c>
      <c r="V58" s="93">
        <v>73</v>
      </c>
    </row>
    <row r="59" spans="1:22" x14ac:dyDescent="0.15">
      <c r="A59" s="49" t="s">
        <v>90</v>
      </c>
      <c r="B59" s="51">
        <v>12</v>
      </c>
      <c r="C59" s="51">
        <v>25</v>
      </c>
      <c r="D59" s="51">
        <v>52</v>
      </c>
      <c r="E59" s="51">
        <v>50</v>
      </c>
      <c r="F59" s="51">
        <v>25</v>
      </c>
      <c r="G59" s="51">
        <v>117</v>
      </c>
      <c r="H59" s="51">
        <v>72</v>
      </c>
      <c r="I59" s="51">
        <v>132</v>
      </c>
      <c r="J59" s="51">
        <v>91</v>
      </c>
      <c r="K59" s="51">
        <v>25</v>
      </c>
      <c r="L59" s="51">
        <v>77</v>
      </c>
      <c r="M59" s="50">
        <v>0</v>
      </c>
      <c r="N59" s="51">
        <v>50</v>
      </c>
      <c r="O59" s="51">
        <v>52</v>
      </c>
      <c r="P59" s="51">
        <v>79</v>
      </c>
      <c r="T59" s="44" t="s">
        <v>76</v>
      </c>
      <c r="U59" s="44" t="s">
        <v>74</v>
      </c>
      <c r="V59" s="93">
        <v>43</v>
      </c>
    </row>
    <row r="60" spans="1:22" x14ac:dyDescent="0.15">
      <c r="A60" s="49" t="s">
        <v>91</v>
      </c>
      <c r="B60" s="51">
        <v>38</v>
      </c>
      <c r="C60" s="51">
        <v>56</v>
      </c>
      <c r="D60" s="51">
        <v>78</v>
      </c>
      <c r="E60" s="51">
        <v>76</v>
      </c>
      <c r="F60" s="51">
        <v>51</v>
      </c>
      <c r="G60" s="51">
        <v>67</v>
      </c>
      <c r="H60" s="51">
        <v>20</v>
      </c>
      <c r="I60" s="51">
        <v>80</v>
      </c>
      <c r="J60" s="51">
        <v>40</v>
      </c>
      <c r="K60" s="51">
        <v>51</v>
      </c>
      <c r="L60" s="51">
        <v>103</v>
      </c>
      <c r="M60" s="51">
        <v>50</v>
      </c>
      <c r="N60" s="50">
        <v>0</v>
      </c>
      <c r="O60" s="51">
        <v>78</v>
      </c>
      <c r="P60" s="51">
        <v>105</v>
      </c>
      <c r="T60" s="44" t="s">
        <v>76</v>
      </c>
      <c r="U60" s="44" t="s">
        <v>75</v>
      </c>
      <c r="V60" s="93">
        <v>73</v>
      </c>
    </row>
    <row r="61" spans="1:22" x14ac:dyDescent="0.15">
      <c r="A61" s="49" t="s">
        <v>92</v>
      </c>
      <c r="B61" s="51">
        <v>40</v>
      </c>
      <c r="C61" s="51">
        <v>58</v>
      </c>
      <c r="D61" s="51">
        <v>78</v>
      </c>
      <c r="E61" s="51">
        <v>78</v>
      </c>
      <c r="F61" s="51">
        <v>53</v>
      </c>
      <c r="G61" s="51">
        <v>145</v>
      </c>
      <c r="H61" s="51">
        <v>100</v>
      </c>
      <c r="I61" s="51">
        <v>160</v>
      </c>
      <c r="J61" s="51">
        <v>119</v>
      </c>
      <c r="K61" s="51">
        <v>53</v>
      </c>
      <c r="L61" s="51">
        <v>105</v>
      </c>
      <c r="M61" s="51">
        <v>52</v>
      </c>
      <c r="N61" s="51">
        <v>78</v>
      </c>
      <c r="O61" s="50">
        <v>0</v>
      </c>
      <c r="P61" s="51">
        <v>107</v>
      </c>
      <c r="T61" s="44" t="s">
        <v>76</v>
      </c>
      <c r="U61" s="44" t="s">
        <v>76</v>
      </c>
      <c r="V61" s="39">
        <v>0</v>
      </c>
    </row>
    <row r="62" spans="1:22" x14ac:dyDescent="0.15">
      <c r="A62" s="49" t="s">
        <v>93</v>
      </c>
      <c r="B62" s="51">
        <v>67</v>
      </c>
      <c r="C62" s="51">
        <v>49</v>
      </c>
      <c r="D62" s="51">
        <v>97</v>
      </c>
      <c r="E62" s="51">
        <v>28</v>
      </c>
      <c r="F62" s="51">
        <v>80</v>
      </c>
      <c r="G62" s="51">
        <v>172</v>
      </c>
      <c r="H62" s="51">
        <v>127</v>
      </c>
      <c r="I62" s="51">
        <v>187</v>
      </c>
      <c r="J62" s="51">
        <v>146</v>
      </c>
      <c r="K62" s="51">
        <v>80</v>
      </c>
      <c r="L62" s="51">
        <v>65</v>
      </c>
      <c r="M62" s="51">
        <v>79</v>
      </c>
      <c r="N62" s="51">
        <v>105</v>
      </c>
      <c r="O62" s="51">
        <v>107</v>
      </c>
      <c r="P62" s="50">
        <v>0</v>
      </c>
      <c r="T62" s="44" t="s">
        <v>76</v>
      </c>
      <c r="U62" s="44" t="s">
        <v>77</v>
      </c>
      <c r="V62" s="93">
        <v>18</v>
      </c>
    </row>
    <row r="63" spans="1:22" x14ac:dyDescent="0.15">
      <c r="A63" s="52"/>
      <c r="T63" s="44" t="s">
        <v>76</v>
      </c>
      <c r="U63" s="44" t="s">
        <v>78</v>
      </c>
      <c r="V63" s="93">
        <v>101</v>
      </c>
    </row>
    <row r="64" spans="1:22" s="40" customFormat="1" x14ac:dyDescent="0.15">
      <c r="A64" s="161" t="s">
        <v>94</v>
      </c>
      <c r="B64" s="161"/>
      <c r="C64" s="161"/>
      <c r="D64" s="161"/>
      <c r="E64" s="161"/>
      <c r="F64" s="161"/>
      <c r="G64" s="161"/>
      <c r="H64" s="161"/>
      <c r="I64" s="161"/>
      <c r="J64" s="161"/>
      <c r="T64" s="44" t="s">
        <v>77</v>
      </c>
      <c r="U64" s="44" t="s">
        <v>72</v>
      </c>
      <c r="V64" s="93">
        <v>62</v>
      </c>
    </row>
    <row r="65" spans="1:22" s="40" customFormat="1" x14ac:dyDescent="0.15">
      <c r="T65" s="44" t="s">
        <v>77</v>
      </c>
      <c r="U65" s="44" t="s">
        <v>73</v>
      </c>
      <c r="V65" s="93">
        <v>74</v>
      </c>
    </row>
    <row r="66" spans="1:22" x14ac:dyDescent="0.15">
      <c r="A66" s="51" t="s">
        <v>49</v>
      </c>
      <c r="B66" s="51" t="s">
        <v>95</v>
      </c>
      <c r="C66" s="51" t="s">
        <v>96</v>
      </c>
      <c r="D66" s="51" t="s">
        <v>97</v>
      </c>
      <c r="E66" s="51" t="s">
        <v>98</v>
      </c>
      <c r="F66" s="51" t="s">
        <v>99</v>
      </c>
      <c r="G66" s="51" t="s">
        <v>100</v>
      </c>
      <c r="H66" s="51" t="s">
        <v>60</v>
      </c>
      <c r="I66" s="51" t="s">
        <v>101</v>
      </c>
      <c r="J66" s="51" t="s">
        <v>102</v>
      </c>
      <c r="T66" s="44" t="s">
        <v>77</v>
      </c>
      <c r="U66" s="44" t="s">
        <v>74</v>
      </c>
      <c r="V66" s="93">
        <v>42</v>
      </c>
    </row>
    <row r="67" spans="1:22" x14ac:dyDescent="0.15">
      <c r="A67" s="49" t="s">
        <v>95</v>
      </c>
      <c r="B67" s="50">
        <v>0</v>
      </c>
      <c r="C67" s="51">
        <v>71</v>
      </c>
      <c r="D67" s="51">
        <v>57</v>
      </c>
      <c r="E67" s="51">
        <v>71</v>
      </c>
      <c r="F67" s="51">
        <v>33</v>
      </c>
      <c r="G67" s="51">
        <v>50</v>
      </c>
      <c r="H67" s="51">
        <v>18</v>
      </c>
      <c r="I67" s="51">
        <v>45</v>
      </c>
      <c r="J67" s="51">
        <v>68</v>
      </c>
      <c r="T67" s="44" t="s">
        <v>77</v>
      </c>
      <c r="U67" s="44" t="s">
        <v>75</v>
      </c>
      <c r="V67" s="93">
        <v>72</v>
      </c>
    </row>
    <row r="68" spans="1:22" x14ac:dyDescent="0.15">
      <c r="A68" s="49" t="s">
        <v>96</v>
      </c>
      <c r="B68" s="51">
        <v>71</v>
      </c>
      <c r="C68" s="50">
        <v>0</v>
      </c>
      <c r="D68" s="51">
        <v>93</v>
      </c>
      <c r="E68" s="51">
        <v>30</v>
      </c>
      <c r="F68" s="51">
        <v>38</v>
      </c>
      <c r="G68" s="51">
        <v>11</v>
      </c>
      <c r="H68" s="51">
        <v>53</v>
      </c>
      <c r="I68" s="51">
        <v>86</v>
      </c>
      <c r="J68" s="51">
        <v>109</v>
      </c>
      <c r="T68" s="44" t="s">
        <v>77</v>
      </c>
      <c r="U68" s="44" t="s">
        <v>76</v>
      </c>
      <c r="V68" s="93">
        <v>18</v>
      </c>
    </row>
    <row r="69" spans="1:22" x14ac:dyDescent="0.15">
      <c r="A69" s="49" t="s">
        <v>97</v>
      </c>
      <c r="B69" s="51">
        <v>57</v>
      </c>
      <c r="C69" s="51">
        <v>93</v>
      </c>
      <c r="D69" s="50">
        <v>0</v>
      </c>
      <c r="E69" s="51">
        <v>18</v>
      </c>
      <c r="F69" s="51">
        <v>57</v>
      </c>
      <c r="G69" s="51">
        <v>74</v>
      </c>
      <c r="H69" s="51">
        <v>42</v>
      </c>
      <c r="I69" s="51">
        <v>75</v>
      </c>
      <c r="J69" s="51">
        <v>18</v>
      </c>
      <c r="T69" s="44" t="s">
        <v>77</v>
      </c>
      <c r="U69" s="44" t="s">
        <v>77</v>
      </c>
      <c r="V69" s="39">
        <v>0</v>
      </c>
    </row>
    <row r="70" spans="1:22" x14ac:dyDescent="0.15">
      <c r="A70" s="49" t="s">
        <v>98</v>
      </c>
      <c r="B70" s="51">
        <v>71</v>
      </c>
      <c r="C70" s="51">
        <v>30</v>
      </c>
      <c r="D70" s="51">
        <v>18</v>
      </c>
      <c r="E70" s="50">
        <v>0</v>
      </c>
      <c r="F70" s="51">
        <v>68</v>
      </c>
      <c r="G70" s="51">
        <v>85</v>
      </c>
      <c r="H70" s="51">
        <v>53</v>
      </c>
      <c r="I70" s="51">
        <v>86</v>
      </c>
      <c r="J70" s="51">
        <v>36</v>
      </c>
      <c r="T70" s="44" t="s">
        <v>77</v>
      </c>
      <c r="U70" s="44" t="s">
        <v>78</v>
      </c>
      <c r="V70" s="93">
        <v>100</v>
      </c>
    </row>
    <row r="71" spans="1:22" x14ac:dyDescent="0.15">
      <c r="A71" s="49" t="s">
        <v>99</v>
      </c>
      <c r="B71" s="51">
        <v>33</v>
      </c>
      <c r="C71" s="51">
        <v>38</v>
      </c>
      <c r="D71" s="51">
        <v>57</v>
      </c>
      <c r="E71" s="51">
        <v>68</v>
      </c>
      <c r="F71" s="50">
        <v>0</v>
      </c>
      <c r="G71" s="51">
        <v>17</v>
      </c>
      <c r="H71" s="51">
        <v>15</v>
      </c>
      <c r="I71" s="51">
        <v>48</v>
      </c>
      <c r="J71" s="51">
        <v>71</v>
      </c>
      <c r="T71" s="44" t="s">
        <v>78</v>
      </c>
      <c r="U71" s="44" t="s">
        <v>72</v>
      </c>
      <c r="V71" s="93">
        <v>38</v>
      </c>
    </row>
    <row r="72" spans="1:22" x14ac:dyDescent="0.15">
      <c r="A72" s="49" t="s">
        <v>100</v>
      </c>
      <c r="B72" s="51">
        <v>50</v>
      </c>
      <c r="C72" s="51">
        <v>11</v>
      </c>
      <c r="D72" s="51">
        <v>74</v>
      </c>
      <c r="E72" s="51">
        <v>85</v>
      </c>
      <c r="F72" s="51">
        <v>17</v>
      </c>
      <c r="G72" s="50">
        <v>0</v>
      </c>
      <c r="H72" s="51">
        <v>32</v>
      </c>
      <c r="I72" s="51">
        <v>65</v>
      </c>
      <c r="J72" s="51">
        <v>88</v>
      </c>
      <c r="T72" s="44" t="s">
        <v>78</v>
      </c>
      <c r="U72" s="44" t="s">
        <v>73</v>
      </c>
      <c r="V72" s="93">
        <v>50</v>
      </c>
    </row>
    <row r="73" spans="1:22" x14ac:dyDescent="0.15">
      <c r="A73" s="49" t="s">
        <v>397</v>
      </c>
      <c r="B73" s="51">
        <v>18</v>
      </c>
      <c r="C73" s="51">
        <v>53</v>
      </c>
      <c r="D73" s="51">
        <v>42</v>
      </c>
      <c r="E73" s="51">
        <v>53</v>
      </c>
      <c r="F73" s="51">
        <v>15</v>
      </c>
      <c r="G73" s="51">
        <v>32</v>
      </c>
      <c r="H73" s="50">
        <v>0</v>
      </c>
      <c r="I73" s="51">
        <v>33</v>
      </c>
      <c r="J73" s="51">
        <v>56</v>
      </c>
      <c r="T73" s="44" t="s">
        <v>78</v>
      </c>
      <c r="U73" s="44" t="s">
        <v>74</v>
      </c>
      <c r="V73" s="93">
        <v>58</v>
      </c>
    </row>
    <row r="74" spans="1:22" x14ac:dyDescent="0.15">
      <c r="A74" s="49" t="s">
        <v>101</v>
      </c>
      <c r="B74" s="51">
        <v>45</v>
      </c>
      <c r="C74" s="51">
        <v>86</v>
      </c>
      <c r="D74" s="51">
        <v>75</v>
      </c>
      <c r="E74" s="51">
        <v>86</v>
      </c>
      <c r="F74" s="51">
        <v>48</v>
      </c>
      <c r="G74" s="51">
        <v>65</v>
      </c>
      <c r="H74" s="51">
        <v>33</v>
      </c>
      <c r="I74" s="50">
        <v>0</v>
      </c>
      <c r="J74" s="51">
        <v>27</v>
      </c>
      <c r="T74" s="44" t="s">
        <v>78</v>
      </c>
      <c r="U74" s="44" t="s">
        <v>75</v>
      </c>
      <c r="V74" s="93">
        <v>68</v>
      </c>
    </row>
    <row r="75" spans="1:22" x14ac:dyDescent="0.15">
      <c r="A75" s="49" t="s">
        <v>102</v>
      </c>
      <c r="B75" s="51">
        <v>68</v>
      </c>
      <c r="C75" s="51">
        <v>109</v>
      </c>
      <c r="D75" s="51">
        <v>18</v>
      </c>
      <c r="E75" s="51">
        <v>36</v>
      </c>
      <c r="F75" s="51">
        <v>71</v>
      </c>
      <c r="G75" s="51">
        <v>88</v>
      </c>
      <c r="H75" s="51">
        <v>56</v>
      </c>
      <c r="I75" s="51">
        <v>27</v>
      </c>
      <c r="J75" s="50">
        <v>0</v>
      </c>
      <c r="T75" s="44" t="s">
        <v>78</v>
      </c>
      <c r="U75" s="44" t="s">
        <v>76</v>
      </c>
      <c r="V75" s="93">
        <v>101</v>
      </c>
    </row>
    <row r="76" spans="1:22" x14ac:dyDescent="0.15">
      <c r="B76" s="40"/>
      <c r="C76" s="40"/>
      <c r="D76" s="40"/>
      <c r="E76" s="40"/>
      <c r="F76" s="40"/>
      <c r="G76" s="40"/>
      <c r="H76" s="40"/>
      <c r="I76" s="40"/>
      <c r="J76" s="40"/>
      <c r="T76" s="44" t="s">
        <v>78</v>
      </c>
      <c r="U76" s="44" t="s">
        <v>77</v>
      </c>
      <c r="V76" s="93">
        <v>100</v>
      </c>
    </row>
    <row r="77" spans="1:22" s="40" customFormat="1" x14ac:dyDescent="0.15">
      <c r="A77" s="161" t="s">
        <v>103</v>
      </c>
      <c r="B77" s="161"/>
      <c r="C77" s="161"/>
      <c r="D77" s="161"/>
      <c r="E77" s="161"/>
      <c r="F77" s="161"/>
      <c r="G77" s="161"/>
      <c r="H77" s="161"/>
      <c r="I77" s="161"/>
      <c r="J77" s="161"/>
      <c r="K77" s="161"/>
      <c r="L77" s="161"/>
      <c r="M77" s="161"/>
      <c r="N77" s="161"/>
      <c r="O77" s="161"/>
      <c r="T77" s="44" t="s">
        <v>78</v>
      </c>
      <c r="U77" s="44" t="s">
        <v>78</v>
      </c>
      <c r="V77" s="39">
        <v>0</v>
      </c>
    </row>
    <row r="78" spans="1:22" s="40" customFormat="1" x14ac:dyDescent="0.15"/>
    <row r="79" spans="1:22" x14ac:dyDescent="0.15">
      <c r="A79" s="51" t="s">
        <v>49</v>
      </c>
      <c r="B79" s="51" t="s">
        <v>60</v>
      </c>
      <c r="C79" s="51" t="s">
        <v>104</v>
      </c>
      <c r="D79" s="51" t="s">
        <v>105</v>
      </c>
      <c r="E79" s="51" t="s">
        <v>106</v>
      </c>
      <c r="F79" s="51" t="s">
        <v>107</v>
      </c>
      <c r="G79" s="51" t="s">
        <v>108</v>
      </c>
      <c r="H79" s="51" t="s">
        <v>109</v>
      </c>
      <c r="I79" s="51" t="s">
        <v>110</v>
      </c>
      <c r="J79" s="51" t="s">
        <v>111</v>
      </c>
      <c r="K79" s="51" t="s">
        <v>112</v>
      </c>
      <c r="L79" s="51" t="s">
        <v>113</v>
      </c>
      <c r="M79" s="51" t="s">
        <v>114</v>
      </c>
      <c r="N79" s="51" t="s">
        <v>115</v>
      </c>
      <c r="O79" s="51" t="s">
        <v>116</v>
      </c>
    </row>
    <row r="80" spans="1:22" x14ac:dyDescent="0.15">
      <c r="A80" s="49" t="s">
        <v>398</v>
      </c>
      <c r="B80" s="53">
        <v>0</v>
      </c>
      <c r="C80" s="54">
        <v>42</v>
      </c>
      <c r="D80" s="54">
        <v>101</v>
      </c>
      <c r="E80" s="54">
        <v>15</v>
      </c>
      <c r="F80" s="54">
        <v>83</v>
      </c>
      <c r="G80" s="54">
        <v>37</v>
      </c>
      <c r="H80" s="54">
        <v>103</v>
      </c>
      <c r="I80" s="54">
        <v>143</v>
      </c>
      <c r="J80" s="54">
        <v>118</v>
      </c>
      <c r="K80" s="54">
        <v>10</v>
      </c>
      <c r="L80" s="54">
        <v>25</v>
      </c>
      <c r="M80" s="54">
        <v>65</v>
      </c>
      <c r="N80" s="54">
        <v>68</v>
      </c>
      <c r="O80" s="54">
        <v>118</v>
      </c>
    </row>
    <row r="81" spans="1:15" x14ac:dyDescent="0.15">
      <c r="A81" s="49" t="s">
        <v>104</v>
      </c>
      <c r="B81" s="54">
        <v>42</v>
      </c>
      <c r="C81" s="53">
        <v>0</v>
      </c>
      <c r="D81" s="54">
        <v>143</v>
      </c>
      <c r="E81" s="54">
        <v>57</v>
      </c>
      <c r="F81" s="54">
        <v>125</v>
      </c>
      <c r="G81" s="54">
        <v>79</v>
      </c>
      <c r="H81" s="54">
        <v>145</v>
      </c>
      <c r="I81" s="54">
        <v>185</v>
      </c>
      <c r="J81" s="54">
        <v>160</v>
      </c>
      <c r="K81" s="54">
        <v>52</v>
      </c>
      <c r="L81" s="54">
        <v>67</v>
      </c>
      <c r="M81" s="54">
        <v>107</v>
      </c>
      <c r="N81" s="54">
        <v>110</v>
      </c>
      <c r="O81" s="54">
        <v>160</v>
      </c>
    </row>
    <row r="82" spans="1:15" x14ac:dyDescent="0.15">
      <c r="A82" s="49" t="s">
        <v>105</v>
      </c>
      <c r="B82" s="54">
        <v>101</v>
      </c>
      <c r="C82" s="54">
        <v>143</v>
      </c>
      <c r="D82" s="53">
        <v>0</v>
      </c>
      <c r="E82" s="54">
        <v>86</v>
      </c>
      <c r="F82" s="54">
        <v>19</v>
      </c>
      <c r="G82" s="54">
        <v>64</v>
      </c>
      <c r="H82" s="54">
        <v>69</v>
      </c>
      <c r="I82" s="54">
        <v>42</v>
      </c>
      <c r="J82" s="54">
        <v>126</v>
      </c>
      <c r="K82" s="54">
        <v>91</v>
      </c>
      <c r="L82" s="54">
        <v>136</v>
      </c>
      <c r="M82" s="54">
        <v>36</v>
      </c>
      <c r="N82" s="54">
        <v>33</v>
      </c>
      <c r="O82" s="54">
        <v>84</v>
      </c>
    </row>
    <row r="83" spans="1:15" x14ac:dyDescent="0.15">
      <c r="A83" s="49" t="s">
        <v>106</v>
      </c>
      <c r="B83" s="54">
        <v>15</v>
      </c>
      <c r="C83" s="54">
        <v>57</v>
      </c>
      <c r="D83" s="54">
        <v>86</v>
      </c>
      <c r="E83" s="53">
        <v>0</v>
      </c>
      <c r="F83" s="54">
        <v>68</v>
      </c>
      <c r="G83" s="54">
        <v>22</v>
      </c>
      <c r="H83" s="54">
        <v>88</v>
      </c>
      <c r="I83" s="54">
        <v>128</v>
      </c>
      <c r="J83" s="54">
        <v>103</v>
      </c>
      <c r="K83" s="54">
        <v>25</v>
      </c>
      <c r="L83" s="54">
        <v>40</v>
      </c>
      <c r="M83" s="54">
        <v>80</v>
      </c>
      <c r="N83" s="54">
        <v>53</v>
      </c>
      <c r="O83" s="54">
        <v>81</v>
      </c>
    </row>
    <row r="84" spans="1:15" x14ac:dyDescent="0.15">
      <c r="A84" s="49" t="s">
        <v>107</v>
      </c>
      <c r="B84" s="54">
        <v>83</v>
      </c>
      <c r="C84" s="54">
        <v>125</v>
      </c>
      <c r="D84" s="54">
        <v>19</v>
      </c>
      <c r="E84" s="54">
        <v>68</v>
      </c>
      <c r="F84" s="53">
        <v>0</v>
      </c>
      <c r="G84" s="54">
        <v>46</v>
      </c>
      <c r="H84" s="54">
        <v>50</v>
      </c>
      <c r="I84" s="54">
        <v>55</v>
      </c>
      <c r="J84" s="54">
        <v>91</v>
      </c>
      <c r="K84" s="54">
        <v>73</v>
      </c>
      <c r="L84" s="54">
        <v>108</v>
      </c>
      <c r="M84" s="54">
        <v>47</v>
      </c>
      <c r="N84" s="54">
        <v>15</v>
      </c>
      <c r="O84" s="54">
        <v>65</v>
      </c>
    </row>
    <row r="85" spans="1:15" x14ac:dyDescent="0.15">
      <c r="A85" s="49" t="s">
        <v>108</v>
      </c>
      <c r="B85" s="54">
        <v>37</v>
      </c>
      <c r="C85" s="54">
        <v>79</v>
      </c>
      <c r="D85" s="54">
        <v>64</v>
      </c>
      <c r="E85" s="54">
        <v>22</v>
      </c>
      <c r="F85" s="54">
        <v>46</v>
      </c>
      <c r="G85" s="53">
        <v>0</v>
      </c>
      <c r="H85" s="54">
        <v>66</v>
      </c>
      <c r="I85" s="54">
        <v>106</v>
      </c>
      <c r="J85" s="54">
        <v>81</v>
      </c>
      <c r="K85" s="54">
        <v>47</v>
      </c>
      <c r="L85" s="54">
        <v>62</v>
      </c>
      <c r="M85" s="54">
        <v>102</v>
      </c>
      <c r="N85" s="54">
        <v>31</v>
      </c>
      <c r="O85" s="54">
        <v>81</v>
      </c>
    </row>
    <row r="86" spans="1:15" x14ac:dyDescent="0.15">
      <c r="A86" s="49" t="s">
        <v>109</v>
      </c>
      <c r="B86" s="54">
        <v>103</v>
      </c>
      <c r="C86" s="54">
        <v>145</v>
      </c>
      <c r="D86" s="54">
        <v>69</v>
      </c>
      <c r="E86" s="54">
        <v>88</v>
      </c>
      <c r="F86" s="54">
        <v>50</v>
      </c>
      <c r="G86" s="54">
        <v>66</v>
      </c>
      <c r="H86" s="53">
        <v>0</v>
      </c>
      <c r="I86" s="54">
        <v>131</v>
      </c>
      <c r="J86" s="54">
        <v>85</v>
      </c>
      <c r="K86" s="54">
        <v>93</v>
      </c>
      <c r="L86" s="54">
        <v>128</v>
      </c>
      <c r="M86" s="54">
        <v>97</v>
      </c>
      <c r="N86" s="54">
        <v>35</v>
      </c>
      <c r="O86" s="54">
        <v>85</v>
      </c>
    </row>
    <row r="87" spans="1:15" x14ac:dyDescent="0.15">
      <c r="A87" s="49" t="s">
        <v>110</v>
      </c>
      <c r="B87" s="54">
        <v>143</v>
      </c>
      <c r="C87" s="54">
        <v>185</v>
      </c>
      <c r="D87" s="54">
        <v>42</v>
      </c>
      <c r="E87" s="54">
        <v>128</v>
      </c>
      <c r="F87" s="54">
        <v>55</v>
      </c>
      <c r="G87" s="54">
        <v>106</v>
      </c>
      <c r="H87" s="54">
        <v>131</v>
      </c>
      <c r="I87" s="53">
        <v>0</v>
      </c>
      <c r="J87" s="54">
        <v>126</v>
      </c>
      <c r="K87" s="54">
        <v>133</v>
      </c>
      <c r="L87" s="54">
        <v>168</v>
      </c>
      <c r="M87" s="54">
        <v>89</v>
      </c>
      <c r="N87" s="54">
        <v>76</v>
      </c>
      <c r="O87" s="54">
        <v>126</v>
      </c>
    </row>
    <row r="88" spans="1:15" x14ac:dyDescent="0.15">
      <c r="A88" s="49" t="s">
        <v>111</v>
      </c>
      <c r="B88" s="54">
        <v>118</v>
      </c>
      <c r="C88" s="54">
        <v>160</v>
      </c>
      <c r="D88" s="54">
        <v>126</v>
      </c>
      <c r="E88" s="54">
        <v>103</v>
      </c>
      <c r="F88" s="54">
        <v>91</v>
      </c>
      <c r="G88" s="54">
        <v>81</v>
      </c>
      <c r="H88" s="54">
        <v>85</v>
      </c>
      <c r="I88" s="54">
        <v>126</v>
      </c>
      <c r="J88" s="53">
        <v>0</v>
      </c>
      <c r="K88" s="54">
        <v>108</v>
      </c>
      <c r="L88" s="54">
        <v>143</v>
      </c>
      <c r="M88" s="54">
        <v>112</v>
      </c>
      <c r="N88" s="54">
        <v>50</v>
      </c>
      <c r="O88" s="54">
        <v>12</v>
      </c>
    </row>
    <row r="89" spans="1:15" x14ac:dyDescent="0.15">
      <c r="A89" s="49" t="s">
        <v>112</v>
      </c>
      <c r="B89" s="54">
        <v>10</v>
      </c>
      <c r="C89" s="54">
        <v>52</v>
      </c>
      <c r="D89" s="54">
        <v>91</v>
      </c>
      <c r="E89" s="54">
        <v>25</v>
      </c>
      <c r="F89" s="54">
        <v>73</v>
      </c>
      <c r="G89" s="54">
        <v>47</v>
      </c>
      <c r="H89" s="54">
        <v>93</v>
      </c>
      <c r="I89" s="54">
        <v>133</v>
      </c>
      <c r="J89" s="54">
        <v>108</v>
      </c>
      <c r="K89" s="53">
        <v>0</v>
      </c>
      <c r="L89" s="54">
        <v>35</v>
      </c>
      <c r="M89" s="54">
        <v>55</v>
      </c>
      <c r="N89" s="54">
        <v>58</v>
      </c>
      <c r="O89" s="54">
        <v>128</v>
      </c>
    </row>
    <row r="90" spans="1:15" x14ac:dyDescent="0.15">
      <c r="A90" s="49" t="s">
        <v>113</v>
      </c>
      <c r="B90" s="54">
        <v>25</v>
      </c>
      <c r="C90" s="54">
        <v>67</v>
      </c>
      <c r="D90" s="54">
        <v>136</v>
      </c>
      <c r="E90" s="54">
        <v>40</v>
      </c>
      <c r="F90" s="54">
        <v>108</v>
      </c>
      <c r="G90" s="54">
        <v>62</v>
      </c>
      <c r="H90" s="54">
        <v>128</v>
      </c>
      <c r="I90" s="54">
        <v>168</v>
      </c>
      <c r="J90" s="54">
        <v>143</v>
      </c>
      <c r="K90" s="54">
        <v>35</v>
      </c>
      <c r="L90" s="53">
        <v>0</v>
      </c>
      <c r="M90" s="54">
        <v>90</v>
      </c>
      <c r="N90" s="54">
        <v>93</v>
      </c>
      <c r="O90" s="54">
        <v>143</v>
      </c>
    </row>
    <row r="91" spans="1:15" x14ac:dyDescent="0.15">
      <c r="A91" s="49" t="s">
        <v>114</v>
      </c>
      <c r="B91" s="54">
        <v>65</v>
      </c>
      <c r="C91" s="54">
        <v>107</v>
      </c>
      <c r="D91" s="54">
        <v>36</v>
      </c>
      <c r="E91" s="54">
        <v>80</v>
      </c>
      <c r="F91" s="54">
        <v>47</v>
      </c>
      <c r="G91" s="54">
        <v>102</v>
      </c>
      <c r="H91" s="54">
        <v>97</v>
      </c>
      <c r="I91" s="54">
        <v>89</v>
      </c>
      <c r="J91" s="54">
        <v>112</v>
      </c>
      <c r="K91" s="54">
        <v>55</v>
      </c>
      <c r="L91" s="54">
        <v>90</v>
      </c>
      <c r="M91" s="53">
        <v>0</v>
      </c>
      <c r="N91" s="54">
        <v>62</v>
      </c>
      <c r="O91" s="54">
        <v>112</v>
      </c>
    </row>
    <row r="92" spans="1:15" x14ac:dyDescent="0.15">
      <c r="A92" s="49" t="s">
        <v>115</v>
      </c>
      <c r="B92" s="54">
        <v>68</v>
      </c>
      <c r="C92" s="54">
        <v>110</v>
      </c>
      <c r="D92" s="54">
        <v>33</v>
      </c>
      <c r="E92" s="54">
        <v>53</v>
      </c>
      <c r="F92" s="54">
        <v>15</v>
      </c>
      <c r="G92" s="54">
        <v>31</v>
      </c>
      <c r="H92" s="54">
        <v>35</v>
      </c>
      <c r="I92" s="54">
        <v>76</v>
      </c>
      <c r="J92" s="54">
        <v>50</v>
      </c>
      <c r="K92" s="54">
        <v>58</v>
      </c>
      <c r="L92" s="54">
        <v>93</v>
      </c>
      <c r="M92" s="54">
        <v>62</v>
      </c>
      <c r="N92" s="53">
        <v>0</v>
      </c>
      <c r="O92" s="54">
        <v>50</v>
      </c>
    </row>
    <row r="93" spans="1:15" x14ac:dyDescent="0.15">
      <c r="A93" s="49" t="s">
        <v>116</v>
      </c>
      <c r="B93" s="54">
        <v>118</v>
      </c>
      <c r="C93" s="54">
        <v>160</v>
      </c>
      <c r="D93" s="54">
        <v>84</v>
      </c>
      <c r="E93" s="54">
        <v>81</v>
      </c>
      <c r="F93" s="54">
        <v>65</v>
      </c>
      <c r="G93" s="54">
        <v>81</v>
      </c>
      <c r="H93" s="54">
        <v>85</v>
      </c>
      <c r="I93" s="54">
        <v>126</v>
      </c>
      <c r="J93" s="54">
        <v>12</v>
      </c>
      <c r="K93" s="54">
        <v>128</v>
      </c>
      <c r="L93" s="54">
        <v>143</v>
      </c>
      <c r="M93" s="54">
        <v>112</v>
      </c>
      <c r="N93" s="54">
        <v>50</v>
      </c>
      <c r="O93" s="53">
        <v>0</v>
      </c>
    </row>
  </sheetData>
  <mergeCells count="6">
    <mergeCell ref="A77:O77"/>
    <mergeCell ref="A1:L1"/>
    <mergeCell ref="A17:K18"/>
    <mergeCell ref="A33:H33"/>
    <mergeCell ref="A45:P45"/>
    <mergeCell ref="A64:J64"/>
  </mergeCells>
  <printOptions horizontalCentered="1" verticalCentered="1"/>
  <pageMargins left="0.23622047244094491" right="0.23622047244094491" top="0.16" bottom="0.17" header="0.31" footer="0.15"/>
  <pageSetup paperSize="9" scale="48" orientation="landscape" horizont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11E0D-3141-7842-B2E2-99A3C09C62C6}">
  <sheetPr codeName="Feuil4"/>
  <dimension ref="A1:AP56"/>
  <sheetViews>
    <sheetView topLeftCell="A13" zoomScale="60" zoomScaleNormal="60" zoomScaleSheetLayoutView="87" workbookViewId="0">
      <selection activeCell="A49" sqref="A49:A56"/>
    </sheetView>
  </sheetViews>
  <sheetFormatPr baseColWidth="10" defaultRowHeight="13" x14ac:dyDescent="0.15"/>
  <cols>
    <col min="1" max="1" width="20.5" style="17" bestFit="1" customWidth="1"/>
    <col min="2" max="2" width="13.33203125" style="17" bestFit="1" customWidth="1"/>
    <col min="3" max="3" width="11.5" style="17" bestFit="1" customWidth="1"/>
    <col min="4" max="4" width="14.1640625" style="17" bestFit="1" customWidth="1"/>
    <col min="5" max="5" width="21.5" style="17" bestFit="1" customWidth="1"/>
    <col min="6" max="6" width="13.33203125" style="17" bestFit="1" customWidth="1"/>
    <col min="7" max="7" width="15.83203125" style="17" bestFit="1" customWidth="1"/>
    <col min="8" max="8" width="16.83203125" style="17" bestFit="1" customWidth="1"/>
    <col min="9" max="9" width="13" style="17" bestFit="1" customWidth="1"/>
    <col min="10" max="10" width="10.1640625" style="17" bestFit="1" customWidth="1"/>
    <col min="11" max="11" width="11.33203125" style="17" bestFit="1" customWidth="1"/>
    <col min="12" max="256" width="10.83203125" style="17"/>
    <col min="257" max="257" width="20.5" style="17" bestFit="1" customWidth="1"/>
    <col min="258" max="258" width="13.33203125" style="17" bestFit="1" customWidth="1"/>
    <col min="259" max="259" width="11.5" style="17" bestFit="1" customWidth="1"/>
    <col min="260" max="260" width="14.1640625" style="17" bestFit="1" customWidth="1"/>
    <col min="261" max="261" width="21.5" style="17" bestFit="1" customWidth="1"/>
    <col min="262" max="262" width="13.33203125" style="17" bestFit="1" customWidth="1"/>
    <col min="263" max="263" width="15.83203125" style="17" bestFit="1" customWidth="1"/>
    <col min="264" max="264" width="16.83203125" style="17" bestFit="1" customWidth="1"/>
    <col min="265" max="265" width="13" style="17" bestFit="1" customWidth="1"/>
    <col min="266" max="266" width="10.1640625" style="17" bestFit="1" customWidth="1"/>
    <col min="267" max="267" width="11.33203125" style="17" bestFit="1" customWidth="1"/>
    <col min="268" max="512" width="10.83203125" style="17"/>
    <col min="513" max="513" width="20.5" style="17" bestFit="1" customWidth="1"/>
    <col min="514" max="514" width="13.33203125" style="17" bestFit="1" customWidth="1"/>
    <col min="515" max="515" width="11.5" style="17" bestFit="1" customWidth="1"/>
    <col min="516" max="516" width="14.1640625" style="17" bestFit="1" customWidth="1"/>
    <col min="517" max="517" width="21.5" style="17" bestFit="1" customWidth="1"/>
    <col min="518" max="518" width="13.33203125" style="17" bestFit="1" customWidth="1"/>
    <col min="519" max="519" width="15.83203125" style="17" bestFit="1" customWidth="1"/>
    <col min="520" max="520" width="16.83203125" style="17" bestFit="1" customWidth="1"/>
    <col min="521" max="521" width="13" style="17" bestFit="1" customWidth="1"/>
    <col min="522" max="522" width="10.1640625" style="17" bestFit="1" customWidth="1"/>
    <col min="523" max="523" width="11.33203125" style="17" bestFit="1" customWidth="1"/>
    <col min="524" max="768" width="10.83203125" style="17"/>
    <col min="769" max="769" width="20.5" style="17" bestFit="1" customWidth="1"/>
    <col min="770" max="770" width="13.33203125" style="17" bestFit="1" customWidth="1"/>
    <col min="771" max="771" width="11.5" style="17" bestFit="1" customWidth="1"/>
    <col min="772" max="772" width="14.1640625" style="17" bestFit="1" customWidth="1"/>
    <col min="773" max="773" width="21.5" style="17" bestFit="1" customWidth="1"/>
    <col min="774" max="774" width="13.33203125" style="17" bestFit="1" customWidth="1"/>
    <col min="775" max="775" width="15.83203125" style="17" bestFit="1" customWidth="1"/>
    <col min="776" max="776" width="16.83203125" style="17" bestFit="1" customWidth="1"/>
    <col min="777" max="777" width="13" style="17" bestFit="1" customWidth="1"/>
    <col min="778" max="778" width="10.1640625" style="17" bestFit="1" customWidth="1"/>
    <col min="779" max="779" width="11.33203125" style="17" bestFit="1" customWidth="1"/>
    <col min="780" max="1024" width="10.83203125" style="17"/>
    <col min="1025" max="1025" width="20.5" style="17" bestFit="1" customWidth="1"/>
    <col min="1026" max="1026" width="13.33203125" style="17" bestFit="1" customWidth="1"/>
    <col min="1027" max="1027" width="11.5" style="17" bestFit="1" customWidth="1"/>
    <col min="1028" max="1028" width="14.1640625" style="17" bestFit="1" customWidth="1"/>
    <col min="1029" max="1029" width="21.5" style="17" bestFit="1" customWidth="1"/>
    <col min="1030" max="1030" width="13.33203125" style="17" bestFit="1" customWidth="1"/>
    <col min="1031" max="1031" width="15.83203125" style="17" bestFit="1" customWidth="1"/>
    <col min="1032" max="1032" width="16.83203125" style="17" bestFit="1" customWidth="1"/>
    <col min="1033" max="1033" width="13" style="17" bestFit="1" customWidth="1"/>
    <col min="1034" max="1034" width="10.1640625" style="17" bestFit="1" customWidth="1"/>
    <col min="1035" max="1035" width="11.33203125" style="17" bestFit="1" customWidth="1"/>
    <col min="1036" max="1280" width="10.83203125" style="17"/>
    <col min="1281" max="1281" width="20.5" style="17" bestFit="1" customWidth="1"/>
    <col min="1282" max="1282" width="13.33203125" style="17" bestFit="1" customWidth="1"/>
    <col min="1283" max="1283" width="11.5" style="17" bestFit="1" customWidth="1"/>
    <col min="1284" max="1284" width="14.1640625" style="17" bestFit="1" customWidth="1"/>
    <col min="1285" max="1285" width="21.5" style="17" bestFit="1" customWidth="1"/>
    <col min="1286" max="1286" width="13.33203125" style="17" bestFit="1" customWidth="1"/>
    <col min="1287" max="1287" width="15.83203125" style="17" bestFit="1" customWidth="1"/>
    <col min="1288" max="1288" width="16.83203125" style="17" bestFit="1" customWidth="1"/>
    <col min="1289" max="1289" width="13" style="17" bestFit="1" customWidth="1"/>
    <col min="1290" max="1290" width="10.1640625" style="17" bestFit="1" customWidth="1"/>
    <col min="1291" max="1291" width="11.33203125" style="17" bestFit="1" customWidth="1"/>
    <col min="1292" max="1536" width="10.83203125" style="17"/>
    <col min="1537" max="1537" width="20.5" style="17" bestFit="1" customWidth="1"/>
    <col min="1538" max="1538" width="13.33203125" style="17" bestFit="1" customWidth="1"/>
    <col min="1539" max="1539" width="11.5" style="17" bestFit="1" customWidth="1"/>
    <col min="1540" max="1540" width="14.1640625" style="17" bestFit="1" customWidth="1"/>
    <col min="1541" max="1541" width="21.5" style="17" bestFit="1" customWidth="1"/>
    <col min="1542" max="1542" width="13.33203125" style="17" bestFit="1" customWidth="1"/>
    <col min="1543" max="1543" width="15.83203125" style="17" bestFit="1" customWidth="1"/>
    <col min="1544" max="1544" width="16.83203125" style="17" bestFit="1" customWidth="1"/>
    <col min="1545" max="1545" width="13" style="17" bestFit="1" customWidth="1"/>
    <col min="1546" max="1546" width="10.1640625" style="17" bestFit="1" customWidth="1"/>
    <col min="1547" max="1547" width="11.33203125" style="17" bestFit="1" customWidth="1"/>
    <col min="1548" max="1792" width="10.83203125" style="17"/>
    <col min="1793" max="1793" width="20.5" style="17" bestFit="1" customWidth="1"/>
    <col min="1794" max="1794" width="13.33203125" style="17" bestFit="1" customWidth="1"/>
    <col min="1795" max="1795" width="11.5" style="17" bestFit="1" customWidth="1"/>
    <col min="1796" max="1796" width="14.1640625" style="17" bestFit="1" customWidth="1"/>
    <col min="1797" max="1797" width="21.5" style="17" bestFit="1" customWidth="1"/>
    <col min="1798" max="1798" width="13.33203125" style="17" bestFit="1" customWidth="1"/>
    <col min="1799" max="1799" width="15.83203125" style="17" bestFit="1" customWidth="1"/>
    <col min="1800" max="1800" width="16.83203125" style="17" bestFit="1" customWidth="1"/>
    <col min="1801" max="1801" width="13" style="17" bestFit="1" customWidth="1"/>
    <col min="1802" max="1802" width="10.1640625" style="17" bestFit="1" customWidth="1"/>
    <col min="1803" max="1803" width="11.33203125" style="17" bestFit="1" customWidth="1"/>
    <col min="1804" max="2048" width="10.83203125" style="17"/>
    <col min="2049" max="2049" width="20.5" style="17" bestFit="1" customWidth="1"/>
    <col min="2050" max="2050" width="13.33203125" style="17" bestFit="1" customWidth="1"/>
    <col min="2051" max="2051" width="11.5" style="17" bestFit="1" customWidth="1"/>
    <col min="2052" max="2052" width="14.1640625" style="17" bestFit="1" customWidth="1"/>
    <col min="2053" max="2053" width="21.5" style="17" bestFit="1" customWidth="1"/>
    <col min="2054" max="2054" width="13.33203125" style="17" bestFit="1" customWidth="1"/>
    <col min="2055" max="2055" width="15.83203125" style="17" bestFit="1" customWidth="1"/>
    <col min="2056" max="2056" width="16.83203125" style="17" bestFit="1" customWidth="1"/>
    <col min="2057" max="2057" width="13" style="17" bestFit="1" customWidth="1"/>
    <col min="2058" max="2058" width="10.1640625" style="17" bestFit="1" customWidth="1"/>
    <col min="2059" max="2059" width="11.33203125" style="17" bestFit="1" customWidth="1"/>
    <col min="2060" max="2304" width="10.83203125" style="17"/>
    <col min="2305" max="2305" width="20.5" style="17" bestFit="1" customWidth="1"/>
    <col min="2306" max="2306" width="13.33203125" style="17" bestFit="1" customWidth="1"/>
    <col min="2307" max="2307" width="11.5" style="17" bestFit="1" customWidth="1"/>
    <col min="2308" max="2308" width="14.1640625" style="17" bestFit="1" customWidth="1"/>
    <col min="2309" max="2309" width="21.5" style="17" bestFit="1" customWidth="1"/>
    <col min="2310" max="2310" width="13.33203125" style="17" bestFit="1" customWidth="1"/>
    <col min="2311" max="2311" width="15.83203125" style="17" bestFit="1" customWidth="1"/>
    <col min="2312" max="2312" width="16.83203125" style="17" bestFit="1" customWidth="1"/>
    <col min="2313" max="2313" width="13" style="17" bestFit="1" customWidth="1"/>
    <col min="2314" max="2314" width="10.1640625" style="17" bestFit="1" customWidth="1"/>
    <col min="2315" max="2315" width="11.33203125" style="17" bestFit="1" customWidth="1"/>
    <col min="2316" max="2560" width="10.83203125" style="17"/>
    <col min="2561" max="2561" width="20.5" style="17" bestFit="1" customWidth="1"/>
    <col min="2562" max="2562" width="13.33203125" style="17" bestFit="1" customWidth="1"/>
    <col min="2563" max="2563" width="11.5" style="17" bestFit="1" customWidth="1"/>
    <col min="2564" max="2564" width="14.1640625" style="17" bestFit="1" customWidth="1"/>
    <col min="2565" max="2565" width="21.5" style="17" bestFit="1" customWidth="1"/>
    <col min="2566" max="2566" width="13.33203125" style="17" bestFit="1" customWidth="1"/>
    <col min="2567" max="2567" width="15.83203125" style="17" bestFit="1" customWidth="1"/>
    <col min="2568" max="2568" width="16.83203125" style="17" bestFit="1" customWidth="1"/>
    <col min="2569" max="2569" width="13" style="17" bestFit="1" customWidth="1"/>
    <col min="2570" max="2570" width="10.1640625" style="17" bestFit="1" customWidth="1"/>
    <col min="2571" max="2571" width="11.33203125" style="17" bestFit="1" customWidth="1"/>
    <col min="2572" max="2816" width="10.83203125" style="17"/>
    <col min="2817" max="2817" width="20.5" style="17" bestFit="1" customWidth="1"/>
    <col min="2818" max="2818" width="13.33203125" style="17" bestFit="1" customWidth="1"/>
    <col min="2819" max="2819" width="11.5" style="17" bestFit="1" customWidth="1"/>
    <col min="2820" max="2820" width="14.1640625" style="17" bestFit="1" customWidth="1"/>
    <col min="2821" max="2821" width="21.5" style="17" bestFit="1" customWidth="1"/>
    <col min="2822" max="2822" width="13.33203125" style="17" bestFit="1" customWidth="1"/>
    <col min="2823" max="2823" width="15.83203125" style="17" bestFit="1" customWidth="1"/>
    <col min="2824" max="2824" width="16.83203125" style="17" bestFit="1" customWidth="1"/>
    <col min="2825" max="2825" width="13" style="17" bestFit="1" customWidth="1"/>
    <col min="2826" max="2826" width="10.1640625" style="17" bestFit="1" customWidth="1"/>
    <col min="2827" max="2827" width="11.33203125" style="17" bestFit="1" customWidth="1"/>
    <col min="2828" max="3072" width="10.83203125" style="17"/>
    <col min="3073" max="3073" width="20.5" style="17" bestFit="1" customWidth="1"/>
    <col min="3074" max="3074" width="13.33203125" style="17" bestFit="1" customWidth="1"/>
    <col min="3075" max="3075" width="11.5" style="17" bestFit="1" customWidth="1"/>
    <col min="3076" max="3076" width="14.1640625" style="17" bestFit="1" customWidth="1"/>
    <col min="3077" max="3077" width="21.5" style="17" bestFit="1" customWidth="1"/>
    <col min="3078" max="3078" width="13.33203125" style="17" bestFit="1" customWidth="1"/>
    <col min="3079" max="3079" width="15.83203125" style="17" bestFit="1" customWidth="1"/>
    <col min="3080" max="3080" width="16.83203125" style="17" bestFit="1" customWidth="1"/>
    <col min="3081" max="3081" width="13" style="17" bestFit="1" customWidth="1"/>
    <col min="3082" max="3082" width="10.1640625" style="17" bestFit="1" customWidth="1"/>
    <col min="3083" max="3083" width="11.33203125" style="17" bestFit="1" customWidth="1"/>
    <col min="3084" max="3328" width="10.83203125" style="17"/>
    <col min="3329" max="3329" width="20.5" style="17" bestFit="1" customWidth="1"/>
    <col min="3330" max="3330" width="13.33203125" style="17" bestFit="1" customWidth="1"/>
    <col min="3331" max="3331" width="11.5" style="17" bestFit="1" customWidth="1"/>
    <col min="3332" max="3332" width="14.1640625" style="17" bestFit="1" customWidth="1"/>
    <col min="3333" max="3333" width="21.5" style="17" bestFit="1" customWidth="1"/>
    <col min="3334" max="3334" width="13.33203125" style="17" bestFit="1" customWidth="1"/>
    <col min="3335" max="3335" width="15.83203125" style="17" bestFit="1" customWidth="1"/>
    <col min="3336" max="3336" width="16.83203125" style="17" bestFit="1" customWidth="1"/>
    <col min="3337" max="3337" width="13" style="17" bestFit="1" customWidth="1"/>
    <col min="3338" max="3338" width="10.1640625" style="17" bestFit="1" customWidth="1"/>
    <col min="3339" max="3339" width="11.33203125" style="17" bestFit="1" customWidth="1"/>
    <col min="3340" max="3584" width="10.83203125" style="17"/>
    <col min="3585" max="3585" width="20.5" style="17" bestFit="1" customWidth="1"/>
    <col min="3586" max="3586" width="13.33203125" style="17" bestFit="1" customWidth="1"/>
    <col min="3587" max="3587" width="11.5" style="17" bestFit="1" customWidth="1"/>
    <col min="3588" max="3588" width="14.1640625" style="17" bestFit="1" customWidth="1"/>
    <col min="3589" max="3589" width="21.5" style="17" bestFit="1" customWidth="1"/>
    <col min="3590" max="3590" width="13.33203125" style="17" bestFit="1" customWidth="1"/>
    <col min="3591" max="3591" width="15.83203125" style="17" bestFit="1" customWidth="1"/>
    <col min="3592" max="3592" width="16.83203125" style="17" bestFit="1" customWidth="1"/>
    <col min="3593" max="3593" width="13" style="17" bestFit="1" customWidth="1"/>
    <col min="3594" max="3594" width="10.1640625" style="17" bestFit="1" customWidth="1"/>
    <col min="3595" max="3595" width="11.33203125" style="17" bestFit="1" customWidth="1"/>
    <col min="3596" max="3840" width="10.83203125" style="17"/>
    <col min="3841" max="3841" width="20.5" style="17" bestFit="1" customWidth="1"/>
    <col min="3842" max="3842" width="13.33203125" style="17" bestFit="1" customWidth="1"/>
    <col min="3843" max="3843" width="11.5" style="17" bestFit="1" customWidth="1"/>
    <col min="3844" max="3844" width="14.1640625" style="17" bestFit="1" customWidth="1"/>
    <col min="3845" max="3845" width="21.5" style="17" bestFit="1" customWidth="1"/>
    <col min="3846" max="3846" width="13.33203125" style="17" bestFit="1" customWidth="1"/>
    <col min="3847" max="3847" width="15.83203125" style="17" bestFit="1" customWidth="1"/>
    <col min="3848" max="3848" width="16.83203125" style="17" bestFit="1" customWidth="1"/>
    <col min="3849" max="3849" width="13" style="17" bestFit="1" customWidth="1"/>
    <col min="3850" max="3850" width="10.1640625" style="17" bestFit="1" customWidth="1"/>
    <col min="3851" max="3851" width="11.33203125" style="17" bestFit="1" customWidth="1"/>
    <col min="3852" max="4096" width="10.83203125" style="17"/>
    <col min="4097" max="4097" width="20.5" style="17" bestFit="1" customWidth="1"/>
    <col min="4098" max="4098" width="13.33203125" style="17" bestFit="1" customWidth="1"/>
    <col min="4099" max="4099" width="11.5" style="17" bestFit="1" customWidth="1"/>
    <col min="4100" max="4100" width="14.1640625" style="17" bestFit="1" customWidth="1"/>
    <col min="4101" max="4101" width="21.5" style="17" bestFit="1" customWidth="1"/>
    <col min="4102" max="4102" width="13.33203125" style="17" bestFit="1" customWidth="1"/>
    <col min="4103" max="4103" width="15.83203125" style="17" bestFit="1" customWidth="1"/>
    <col min="4104" max="4104" width="16.83203125" style="17" bestFit="1" customWidth="1"/>
    <col min="4105" max="4105" width="13" style="17" bestFit="1" customWidth="1"/>
    <col min="4106" max="4106" width="10.1640625" style="17" bestFit="1" customWidth="1"/>
    <col min="4107" max="4107" width="11.33203125" style="17" bestFit="1" customWidth="1"/>
    <col min="4108" max="4352" width="10.83203125" style="17"/>
    <col min="4353" max="4353" width="20.5" style="17" bestFit="1" customWidth="1"/>
    <col min="4354" max="4354" width="13.33203125" style="17" bestFit="1" customWidth="1"/>
    <col min="4355" max="4355" width="11.5" style="17" bestFit="1" customWidth="1"/>
    <col min="4356" max="4356" width="14.1640625" style="17" bestFit="1" customWidth="1"/>
    <col min="4357" max="4357" width="21.5" style="17" bestFit="1" customWidth="1"/>
    <col min="4358" max="4358" width="13.33203125" style="17" bestFit="1" customWidth="1"/>
    <col min="4359" max="4359" width="15.83203125" style="17" bestFit="1" customWidth="1"/>
    <col min="4360" max="4360" width="16.83203125" style="17" bestFit="1" customWidth="1"/>
    <col min="4361" max="4361" width="13" style="17" bestFit="1" customWidth="1"/>
    <col min="4362" max="4362" width="10.1640625" style="17" bestFit="1" customWidth="1"/>
    <col min="4363" max="4363" width="11.33203125" style="17" bestFit="1" customWidth="1"/>
    <col min="4364" max="4608" width="10.83203125" style="17"/>
    <col min="4609" max="4609" width="20.5" style="17" bestFit="1" customWidth="1"/>
    <col min="4610" max="4610" width="13.33203125" style="17" bestFit="1" customWidth="1"/>
    <col min="4611" max="4611" width="11.5" style="17" bestFit="1" customWidth="1"/>
    <col min="4612" max="4612" width="14.1640625" style="17" bestFit="1" customWidth="1"/>
    <col min="4613" max="4613" width="21.5" style="17" bestFit="1" customWidth="1"/>
    <col min="4614" max="4614" width="13.33203125" style="17" bestFit="1" customWidth="1"/>
    <col min="4615" max="4615" width="15.83203125" style="17" bestFit="1" customWidth="1"/>
    <col min="4616" max="4616" width="16.83203125" style="17" bestFit="1" customWidth="1"/>
    <col min="4617" max="4617" width="13" style="17" bestFit="1" customWidth="1"/>
    <col min="4618" max="4618" width="10.1640625" style="17" bestFit="1" customWidth="1"/>
    <col min="4619" max="4619" width="11.33203125" style="17" bestFit="1" customWidth="1"/>
    <col min="4620" max="4864" width="10.83203125" style="17"/>
    <col min="4865" max="4865" width="20.5" style="17" bestFit="1" customWidth="1"/>
    <col min="4866" max="4866" width="13.33203125" style="17" bestFit="1" customWidth="1"/>
    <col min="4867" max="4867" width="11.5" style="17" bestFit="1" customWidth="1"/>
    <col min="4868" max="4868" width="14.1640625" style="17" bestFit="1" customWidth="1"/>
    <col min="4869" max="4869" width="21.5" style="17" bestFit="1" customWidth="1"/>
    <col min="4870" max="4870" width="13.33203125" style="17" bestFit="1" customWidth="1"/>
    <col min="4871" max="4871" width="15.83203125" style="17" bestFit="1" customWidth="1"/>
    <col min="4872" max="4872" width="16.83203125" style="17" bestFit="1" customWidth="1"/>
    <col min="4873" max="4873" width="13" style="17" bestFit="1" customWidth="1"/>
    <col min="4874" max="4874" width="10.1640625" style="17" bestFit="1" customWidth="1"/>
    <col min="4875" max="4875" width="11.33203125" style="17" bestFit="1" customWidth="1"/>
    <col min="4876" max="5120" width="10.83203125" style="17"/>
    <col min="5121" max="5121" width="20.5" style="17" bestFit="1" customWidth="1"/>
    <col min="5122" max="5122" width="13.33203125" style="17" bestFit="1" customWidth="1"/>
    <col min="5123" max="5123" width="11.5" style="17" bestFit="1" customWidth="1"/>
    <col min="5124" max="5124" width="14.1640625" style="17" bestFit="1" customWidth="1"/>
    <col min="5125" max="5125" width="21.5" style="17" bestFit="1" customWidth="1"/>
    <col min="5126" max="5126" width="13.33203125" style="17" bestFit="1" customWidth="1"/>
    <col min="5127" max="5127" width="15.83203125" style="17" bestFit="1" customWidth="1"/>
    <col min="5128" max="5128" width="16.83203125" style="17" bestFit="1" customWidth="1"/>
    <col min="5129" max="5129" width="13" style="17" bestFit="1" customWidth="1"/>
    <col min="5130" max="5130" width="10.1640625" style="17" bestFit="1" customWidth="1"/>
    <col min="5131" max="5131" width="11.33203125" style="17" bestFit="1" customWidth="1"/>
    <col min="5132" max="5376" width="10.83203125" style="17"/>
    <col min="5377" max="5377" width="20.5" style="17" bestFit="1" customWidth="1"/>
    <col min="5378" max="5378" width="13.33203125" style="17" bestFit="1" customWidth="1"/>
    <col min="5379" max="5379" width="11.5" style="17" bestFit="1" customWidth="1"/>
    <col min="5380" max="5380" width="14.1640625" style="17" bestFit="1" customWidth="1"/>
    <col min="5381" max="5381" width="21.5" style="17" bestFit="1" customWidth="1"/>
    <col min="5382" max="5382" width="13.33203125" style="17" bestFit="1" customWidth="1"/>
    <col min="5383" max="5383" width="15.83203125" style="17" bestFit="1" customWidth="1"/>
    <col min="5384" max="5384" width="16.83203125" style="17" bestFit="1" customWidth="1"/>
    <col min="5385" max="5385" width="13" style="17" bestFit="1" customWidth="1"/>
    <col min="5386" max="5386" width="10.1640625" style="17" bestFit="1" customWidth="1"/>
    <col min="5387" max="5387" width="11.33203125" style="17" bestFit="1" customWidth="1"/>
    <col min="5388" max="5632" width="10.83203125" style="17"/>
    <col min="5633" max="5633" width="20.5" style="17" bestFit="1" customWidth="1"/>
    <col min="5634" max="5634" width="13.33203125" style="17" bestFit="1" customWidth="1"/>
    <col min="5635" max="5635" width="11.5" style="17" bestFit="1" customWidth="1"/>
    <col min="5636" max="5636" width="14.1640625" style="17" bestFit="1" customWidth="1"/>
    <col min="5637" max="5637" width="21.5" style="17" bestFit="1" customWidth="1"/>
    <col min="5638" max="5638" width="13.33203125" style="17" bestFit="1" customWidth="1"/>
    <col min="5639" max="5639" width="15.83203125" style="17" bestFit="1" customWidth="1"/>
    <col min="5640" max="5640" width="16.83203125" style="17" bestFit="1" customWidth="1"/>
    <col min="5641" max="5641" width="13" style="17" bestFit="1" customWidth="1"/>
    <col min="5642" max="5642" width="10.1640625" style="17" bestFit="1" customWidth="1"/>
    <col min="5643" max="5643" width="11.33203125" style="17" bestFit="1" customWidth="1"/>
    <col min="5644" max="5888" width="10.83203125" style="17"/>
    <col min="5889" max="5889" width="20.5" style="17" bestFit="1" customWidth="1"/>
    <col min="5890" max="5890" width="13.33203125" style="17" bestFit="1" customWidth="1"/>
    <col min="5891" max="5891" width="11.5" style="17" bestFit="1" customWidth="1"/>
    <col min="5892" max="5892" width="14.1640625" style="17" bestFit="1" customWidth="1"/>
    <col min="5893" max="5893" width="21.5" style="17" bestFit="1" customWidth="1"/>
    <col min="5894" max="5894" width="13.33203125" style="17" bestFit="1" customWidth="1"/>
    <col min="5895" max="5895" width="15.83203125" style="17" bestFit="1" customWidth="1"/>
    <col min="5896" max="5896" width="16.83203125" style="17" bestFit="1" customWidth="1"/>
    <col min="5897" max="5897" width="13" style="17" bestFit="1" customWidth="1"/>
    <col min="5898" max="5898" width="10.1640625" style="17" bestFit="1" customWidth="1"/>
    <col min="5899" max="5899" width="11.33203125" style="17" bestFit="1" customWidth="1"/>
    <col min="5900" max="6144" width="10.83203125" style="17"/>
    <col min="6145" max="6145" width="20.5" style="17" bestFit="1" customWidth="1"/>
    <col min="6146" max="6146" width="13.33203125" style="17" bestFit="1" customWidth="1"/>
    <col min="6147" max="6147" width="11.5" style="17" bestFit="1" customWidth="1"/>
    <col min="6148" max="6148" width="14.1640625" style="17" bestFit="1" customWidth="1"/>
    <col min="6149" max="6149" width="21.5" style="17" bestFit="1" customWidth="1"/>
    <col min="6150" max="6150" width="13.33203125" style="17" bestFit="1" customWidth="1"/>
    <col min="6151" max="6151" width="15.83203125" style="17" bestFit="1" customWidth="1"/>
    <col min="6152" max="6152" width="16.83203125" style="17" bestFit="1" customWidth="1"/>
    <col min="6153" max="6153" width="13" style="17" bestFit="1" customWidth="1"/>
    <col min="6154" max="6154" width="10.1640625" style="17" bestFit="1" customWidth="1"/>
    <col min="6155" max="6155" width="11.33203125" style="17" bestFit="1" customWidth="1"/>
    <col min="6156" max="6400" width="10.83203125" style="17"/>
    <col min="6401" max="6401" width="20.5" style="17" bestFit="1" customWidth="1"/>
    <col min="6402" max="6402" width="13.33203125" style="17" bestFit="1" customWidth="1"/>
    <col min="6403" max="6403" width="11.5" style="17" bestFit="1" customWidth="1"/>
    <col min="6404" max="6404" width="14.1640625" style="17" bestFit="1" customWidth="1"/>
    <col min="6405" max="6405" width="21.5" style="17" bestFit="1" customWidth="1"/>
    <col min="6406" max="6406" width="13.33203125" style="17" bestFit="1" customWidth="1"/>
    <col min="6407" max="6407" width="15.83203125" style="17" bestFit="1" customWidth="1"/>
    <col min="6408" max="6408" width="16.83203125" style="17" bestFit="1" customWidth="1"/>
    <col min="6409" max="6409" width="13" style="17" bestFit="1" customWidth="1"/>
    <col min="6410" max="6410" width="10.1640625" style="17" bestFit="1" customWidth="1"/>
    <col min="6411" max="6411" width="11.33203125" style="17" bestFit="1" customWidth="1"/>
    <col min="6412" max="6656" width="10.83203125" style="17"/>
    <col min="6657" max="6657" width="20.5" style="17" bestFit="1" customWidth="1"/>
    <col min="6658" max="6658" width="13.33203125" style="17" bestFit="1" customWidth="1"/>
    <col min="6659" max="6659" width="11.5" style="17" bestFit="1" customWidth="1"/>
    <col min="6660" max="6660" width="14.1640625" style="17" bestFit="1" customWidth="1"/>
    <col min="6661" max="6661" width="21.5" style="17" bestFit="1" customWidth="1"/>
    <col min="6662" max="6662" width="13.33203125" style="17" bestFit="1" customWidth="1"/>
    <col min="6663" max="6663" width="15.83203125" style="17" bestFit="1" customWidth="1"/>
    <col min="6664" max="6664" width="16.83203125" style="17" bestFit="1" customWidth="1"/>
    <col min="6665" max="6665" width="13" style="17" bestFit="1" customWidth="1"/>
    <col min="6666" max="6666" width="10.1640625" style="17" bestFit="1" customWidth="1"/>
    <col min="6667" max="6667" width="11.33203125" style="17" bestFit="1" customWidth="1"/>
    <col min="6668" max="6912" width="10.83203125" style="17"/>
    <col min="6913" max="6913" width="20.5" style="17" bestFit="1" customWidth="1"/>
    <col min="6914" max="6914" width="13.33203125" style="17" bestFit="1" customWidth="1"/>
    <col min="6915" max="6915" width="11.5" style="17" bestFit="1" customWidth="1"/>
    <col min="6916" max="6916" width="14.1640625" style="17" bestFit="1" customWidth="1"/>
    <col min="6917" max="6917" width="21.5" style="17" bestFit="1" customWidth="1"/>
    <col min="6918" max="6918" width="13.33203125" style="17" bestFit="1" customWidth="1"/>
    <col min="6919" max="6919" width="15.83203125" style="17" bestFit="1" customWidth="1"/>
    <col min="6920" max="6920" width="16.83203125" style="17" bestFit="1" customWidth="1"/>
    <col min="6921" max="6921" width="13" style="17" bestFit="1" customWidth="1"/>
    <col min="6922" max="6922" width="10.1640625" style="17" bestFit="1" customWidth="1"/>
    <col min="6923" max="6923" width="11.33203125" style="17" bestFit="1" customWidth="1"/>
    <col min="6924" max="7168" width="10.83203125" style="17"/>
    <col min="7169" max="7169" width="20.5" style="17" bestFit="1" customWidth="1"/>
    <col min="7170" max="7170" width="13.33203125" style="17" bestFit="1" customWidth="1"/>
    <col min="7171" max="7171" width="11.5" style="17" bestFit="1" customWidth="1"/>
    <col min="7172" max="7172" width="14.1640625" style="17" bestFit="1" customWidth="1"/>
    <col min="7173" max="7173" width="21.5" style="17" bestFit="1" customWidth="1"/>
    <col min="7174" max="7174" width="13.33203125" style="17" bestFit="1" customWidth="1"/>
    <col min="7175" max="7175" width="15.83203125" style="17" bestFit="1" customWidth="1"/>
    <col min="7176" max="7176" width="16.83203125" style="17" bestFit="1" customWidth="1"/>
    <col min="7177" max="7177" width="13" style="17" bestFit="1" customWidth="1"/>
    <col min="7178" max="7178" width="10.1640625" style="17" bestFit="1" customWidth="1"/>
    <col min="7179" max="7179" width="11.33203125" style="17" bestFit="1" customWidth="1"/>
    <col min="7180" max="7424" width="10.83203125" style="17"/>
    <col min="7425" max="7425" width="20.5" style="17" bestFit="1" customWidth="1"/>
    <col min="7426" max="7426" width="13.33203125" style="17" bestFit="1" customWidth="1"/>
    <col min="7427" max="7427" width="11.5" style="17" bestFit="1" customWidth="1"/>
    <col min="7428" max="7428" width="14.1640625" style="17" bestFit="1" customWidth="1"/>
    <col min="7429" max="7429" width="21.5" style="17" bestFit="1" customWidth="1"/>
    <col min="7430" max="7430" width="13.33203125" style="17" bestFit="1" customWidth="1"/>
    <col min="7431" max="7431" width="15.83203125" style="17" bestFit="1" customWidth="1"/>
    <col min="7432" max="7432" width="16.83203125" style="17" bestFit="1" customWidth="1"/>
    <col min="7433" max="7433" width="13" style="17" bestFit="1" customWidth="1"/>
    <col min="7434" max="7434" width="10.1640625" style="17" bestFit="1" customWidth="1"/>
    <col min="7435" max="7435" width="11.33203125" style="17" bestFit="1" customWidth="1"/>
    <col min="7436" max="7680" width="10.83203125" style="17"/>
    <col min="7681" max="7681" width="20.5" style="17" bestFit="1" customWidth="1"/>
    <col min="7682" max="7682" width="13.33203125" style="17" bestFit="1" customWidth="1"/>
    <col min="7683" max="7683" width="11.5" style="17" bestFit="1" customWidth="1"/>
    <col min="7684" max="7684" width="14.1640625" style="17" bestFit="1" customWidth="1"/>
    <col min="7685" max="7685" width="21.5" style="17" bestFit="1" customWidth="1"/>
    <col min="7686" max="7686" width="13.33203125" style="17" bestFit="1" customWidth="1"/>
    <col min="7687" max="7687" width="15.83203125" style="17" bestFit="1" customWidth="1"/>
    <col min="7688" max="7688" width="16.83203125" style="17" bestFit="1" customWidth="1"/>
    <col min="7689" max="7689" width="13" style="17" bestFit="1" customWidth="1"/>
    <col min="7690" max="7690" width="10.1640625" style="17" bestFit="1" customWidth="1"/>
    <col min="7691" max="7691" width="11.33203125" style="17" bestFit="1" customWidth="1"/>
    <col min="7692" max="7936" width="10.83203125" style="17"/>
    <col min="7937" max="7937" width="20.5" style="17" bestFit="1" customWidth="1"/>
    <col min="7938" max="7938" width="13.33203125" style="17" bestFit="1" customWidth="1"/>
    <col min="7939" max="7939" width="11.5" style="17" bestFit="1" customWidth="1"/>
    <col min="7940" max="7940" width="14.1640625" style="17" bestFit="1" customWidth="1"/>
    <col min="7941" max="7941" width="21.5" style="17" bestFit="1" customWidth="1"/>
    <col min="7942" max="7942" width="13.33203125" style="17" bestFit="1" customWidth="1"/>
    <col min="7943" max="7943" width="15.83203125" style="17" bestFit="1" customWidth="1"/>
    <col min="7944" max="7944" width="16.83203125" style="17" bestFit="1" customWidth="1"/>
    <col min="7945" max="7945" width="13" style="17" bestFit="1" customWidth="1"/>
    <col min="7946" max="7946" width="10.1640625" style="17" bestFit="1" customWidth="1"/>
    <col min="7947" max="7947" width="11.33203125" style="17" bestFit="1" customWidth="1"/>
    <col min="7948" max="8192" width="10.83203125" style="17"/>
    <col min="8193" max="8193" width="20.5" style="17" bestFit="1" customWidth="1"/>
    <col min="8194" max="8194" width="13.33203125" style="17" bestFit="1" customWidth="1"/>
    <col min="8195" max="8195" width="11.5" style="17" bestFit="1" customWidth="1"/>
    <col min="8196" max="8196" width="14.1640625" style="17" bestFit="1" customWidth="1"/>
    <col min="8197" max="8197" width="21.5" style="17" bestFit="1" customWidth="1"/>
    <col min="8198" max="8198" width="13.33203125" style="17" bestFit="1" customWidth="1"/>
    <col min="8199" max="8199" width="15.83203125" style="17" bestFit="1" customWidth="1"/>
    <col min="8200" max="8200" width="16.83203125" style="17" bestFit="1" customWidth="1"/>
    <col min="8201" max="8201" width="13" style="17" bestFit="1" customWidth="1"/>
    <col min="8202" max="8202" width="10.1640625" style="17" bestFit="1" customWidth="1"/>
    <col min="8203" max="8203" width="11.33203125" style="17" bestFit="1" customWidth="1"/>
    <col min="8204" max="8448" width="10.83203125" style="17"/>
    <col min="8449" max="8449" width="20.5" style="17" bestFit="1" customWidth="1"/>
    <col min="8450" max="8450" width="13.33203125" style="17" bestFit="1" customWidth="1"/>
    <col min="8451" max="8451" width="11.5" style="17" bestFit="1" customWidth="1"/>
    <col min="8452" max="8452" width="14.1640625" style="17" bestFit="1" customWidth="1"/>
    <col min="8453" max="8453" width="21.5" style="17" bestFit="1" customWidth="1"/>
    <col min="8454" max="8454" width="13.33203125" style="17" bestFit="1" customWidth="1"/>
    <col min="8455" max="8455" width="15.83203125" style="17" bestFit="1" customWidth="1"/>
    <col min="8456" max="8456" width="16.83203125" style="17" bestFit="1" customWidth="1"/>
    <col min="8457" max="8457" width="13" style="17" bestFit="1" customWidth="1"/>
    <col min="8458" max="8458" width="10.1640625" style="17" bestFit="1" customWidth="1"/>
    <col min="8459" max="8459" width="11.33203125" style="17" bestFit="1" customWidth="1"/>
    <col min="8460" max="8704" width="10.83203125" style="17"/>
    <col min="8705" max="8705" width="20.5" style="17" bestFit="1" customWidth="1"/>
    <col min="8706" max="8706" width="13.33203125" style="17" bestFit="1" customWidth="1"/>
    <col min="8707" max="8707" width="11.5" style="17" bestFit="1" customWidth="1"/>
    <col min="8708" max="8708" width="14.1640625" style="17" bestFit="1" customWidth="1"/>
    <col min="8709" max="8709" width="21.5" style="17" bestFit="1" customWidth="1"/>
    <col min="8710" max="8710" width="13.33203125" style="17" bestFit="1" customWidth="1"/>
    <col min="8711" max="8711" width="15.83203125" style="17" bestFit="1" customWidth="1"/>
    <col min="8712" max="8712" width="16.83203125" style="17" bestFit="1" customWidth="1"/>
    <col min="8713" max="8713" width="13" style="17" bestFit="1" customWidth="1"/>
    <col min="8714" max="8714" width="10.1640625" style="17" bestFit="1" customWidth="1"/>
    <col min="8715" max="8715" width="11.33203125" style="17" bestFit="1" customWidth="1"/>
    <col min="8716" max="8960" width="10.83203125" style="17"/>
    <col min="8961" max="8961" width="20.5" style="17" bestFit="1" customWidth="1"/>
    <col min="8962" max="8962" width="13.33203125" style="17" bestFit="1" customWidth="1"/>
    <col min="8963" max="8963" width="11.5" style="17" bestFit="1" customWidth="1"/>
    <col min="8964" max="8964" width="14.1640625" style="17" bestFit="1" customWidth="1"/>
    <col min="8965" max="8965" width="21.5" style="17" bestFit="1" customWidth="1"/>
    <col min="8966" max="8966" width="13.33203125" style="17" bestFit="1" customWidth="1"/>
    <col min="8967" max="8967" width="15.83203125" style="17" bestFit="1" customWidth="1"/>
    <col min="8968" max="8968" width="16.83203125" style="17" bestFit="1" customWidth="1"/>
    <col min="8969" max="8969" width="13" style="17" bestFit="1" customWidth="1"/>
    <col min="8970" max="8970" width="10.1640625" style="17" bestFit="1" customWidth="1"/>
    <col min="8971" max="8971" width="11.33203125" style="17" bestFit="1" customWidth="1"/>
    <col min="8972" max="9216" width="10.83203125" style="17"/>
    <col min="9217" max="9217" width="20.5" style="17" bestFit="1" customWidth="1"/>
    <col min="9218" max="9218" width="13.33203125" style="17" bestFit="1" customWidth="1"/>
    <col min="9219" max="9219" width="11.5" style="17" bestFit="1" customWidth="1"/>
    <col min="9220" max="9220" width="14.1640625" style="17" bestFit="1" customWidth="1"/>
    <col min="9221" max="9221" width="21.5" style="17" bestFit="1" customWidth="1"/>
    <col min="9222" max="9222" width="13.33203125" style="17" bestFit="1" customWidth="1"/>
    <col min="9223" max="9223" width="15.83203125" style="17" bestFit="1" customWidth="1"/>
    <col min="9224" max="9224" width="16.83203125" style="17" bestFit="1" customWidth="1"/>
    <col min="9225" max="9225" width="13" style="17" bestFit="1" customWidth="1"/>
    <col min="9226" max="9226" width="10.1640625" style="17" bestFit="1" customWidth="1"/>
    <col min="9227" max="9227" width="11.33203125" style="17" bestFit="1" customWidth="1"/>
    <col min="9228" max="9472" width="10.83203125" style="17"/>
    <col min="9473" max="9473" width="20.5" style="17" bestFit="1" customWidth="1"/>
    <col min="9474" max="9474" width="13.33203125" style="17" bestFit="1" customWidth="1"/>
    <col min="9475" max="9475" width="11.5" style="17" bestFit="1" customWidth="1"/>
    <col min="9476" max="9476" width="14.1640625" style="17" bestFit="1" customWidth="1"/>
    <col min="9477" max="9477" width="21.5" style="17" bestFit="1" customWidth="1"/>
    <col min="9478" max="9478" width="13.33203125" style="17" bestFit="1" customWidth="1"/>
    <col min="9479" max="9479" width="15.83203125" style="17" bestFit="1" customWidth="1"/>
    <col min="9480" max="9480" width="16.83203125" style="17" bestFit="1" customWidth="1"/>
    <col min="9481" max="9481" width="13" style="17" bestFit="1" customWidth="1"/>
    <col min="9482" max="9482" width="10.1640625" style="17" bestFit="1" customWidth="1"/>
    <col min="9483" max="9483" width="11.33203125" style="17" bestFit="1" customWidth="1"/>
    <col min="9484" max="9728" width="10.83203125" style="17"/>
    <col min="9729" max="9729" width="20.5" style="17" bestFit="1" customWidth="1"/>
    <col min="9730" max="9730" width="13.33203125" style="17" bestFit="1" customWidth="1"/>
    <col min="9731" max="9731" width="11.5" style="17" bestFit="1" customWidth="1"/>
    <col min="9732" max="9732" width="14.1640625" style="17" bestFit="1" customWidth="1"/>
    <col min="9733" max="9733" width="21.5" style="17" bestFit="1" customWidth="1"/>
    <col min="9734" max="9734" width="13.33203125" style="17" bestFit="1" customWidth="1"/>
    <col min="9735" max="9735" width="15.83203125" style="17" bestFit="1" customWidth="1"/>
    <col min="9736" max="9736" width="16.83203125" style="17" bestFit="1" customWidth="1"/>
    <col min="9737" max="9737" width="13" style="17" bestFit="1" customWidth="1"/>
    <col min="9738" max="9738" width="10.1640625" style="17" bestFit="1" customWidth="1"/>
    <col min="9739" max="9739" width="11.33203125" style="17" bestFit="1" customWidth="1"/>
    <col min="9740" max="9984" width="10.83203125" style="17"/>
    <col min="9985" max="9985" width="20.5" style="17" bestFit="1" customWidth="1"/>
    <col min="9986" max="9986" width="13.33203125" style="17" bestFit="1" customWidth="1"/>
    <col min="9987" max="9987" width="11.5" style="17" bestFit="1" customWidth="1"/>
    <col min="9988" max="9988" width="14.1640625" style="17" bestFit="1" customWidth="1"/>
    <col min="9989" max="9989" width="21.5" style="17" bestFit="1" customWidth="1"/>
    <col min="9990" max="9990" width="13.33203125" style="17" bestFit="1" customWidth="1"/>
    <col min="9991" max="9991" width="15.83203125" style="17" bestFit="1" customWidth="1"/>
    <col min="9992" max="9992" width="16.83203125" style="17" bestFit="1" customWidth="1"/>
    <col min="9993" max="9993" width="13" style="17" bestFit="1" customWidth="1"/>
    <col min="9994" max="9994" width="10.1640625" style="17" bestFit="1" customWidth="1"/>
    <col min="9995" max="9995" width="11.33203125" style="17" bestFit="1" customWidth="1"/>
    <col min="9996" max="10240" width="10.83203125" style="17"/>
    <col min="10241" max="10241" width="20.5" style="17" bestFit="1" customWidth="1"/>
    <col min="10242" max="10242" width="13.33203125" style="17" bestFit="1" customWidth="1"/>
    <col min="10243" max="10243" width="11.5" style="17" bestFit="1" customWidth="1"/>
    <col min="10244" max="10244" width="14.1640625" style="17" bestFit="1" customWidth="1"/>
    <col min="10245" max="10245" width="21.5" style="17" bestFit="1" customWidth="1"/>
    <col min="10246" max="10246" width="13.33203125" style="17" bestFit="1" customWidth="1"/>
    <col min="10247" max="10247" width="15.83203125" style="17" bestFit="1" customWidth="1"/>
    <col min="10248" max="10248" width="16.83203125" style="17" bestFit="1" customWidth="1"/>
    <col min="10249" max="10249" width="13" style="17" bestFit="1" customWidth="1"/>
    <col min="10250" max="10250" width="10.1640625" style="17" bestFit="1" customWidth="1"/>
    <col min="10251" max="10251" width="11.33203125" style="17" bestFit="1" customWidth="1"/>
    <col min="10252" max="10496" width="10.83203125" style="17"/>
    <col min="10497" max="10497" width="20.5" style="17" bestFit="1" customWidth="1"/>
    <col min="10498" max="10498" width="13.33203125" style="17" bestFit="1" customWidth="1"/>
    <col min="10499" max="10499" width="11.5" style="17" bestFit="1" customWidth="1"/>
    <col min="10500" max="10500" width="14.1640625" style="17" bestFit="1" customWidth="1"/>
    <col min="10501" max="10501" width="21.5" style="17" bestFit="1" customWidth="1"/>
    <col min="10502" max="10502" width="13.33203125" style="17" bestFit="1" customWidth="1"/>
    <col min="10503" max="10503" width="15.83203125" style="17" bestFit="1" customWidth="1"/>
    <col min="10504" max="10504" width="16.83203125" style="17" bestFit="1" customWidth="1"/>
    <col min="10505" max="10505" width="13" style="17" bestFit="1" customWidth="1"/>
    <col min="10506" max="10506" width="10.1640625" style="17" bestFit="1" customWidth="1"/>
    <col min="10507" max="10507" width="11.33203125" style="17" bestFit="1" customWidth="1"/>
    <col min="10508" max="10752" width="10.83203125" style="17"/>
    <col min="10753" max="10753" width="20.5" style="17" bestFit="1" customWidth="1"/>
    <col min="10754" max="10754" width="13.33203125" style="17" bestFit="1" customWidth="1"/>
    <col min="10755" max="10755" width="11.5" style="17" bestFit="1" customWidth="1"/>
    <col min="10756" max="10756" width="14.1640625" style="17" bestFit="1" customWidth="1"/>
    <col min="10757" max="10757" width="21.5" style="17" bestFit="1" customWidth="1"/>
    <col min="10758" max="10758" width="13.33203125" style="17" bestFit="1" customWidth="1"/>
    <col min="10759" max="10759" width="15.83203125" style="17" bestFit="1" customWidth="1"/>
    <col min="10760" max="10760" width="16.83203125" style="17" bestFit="1" customWidth="1"/>
    <col min="10761" max="10761" width="13" style="17" bestFit="1" customWidth="1"/>
    <col min="10762" max="10762" width="10.1640625" style="17" bestFit="1" customWidth="1"/>
    <col min="10763" max="10763" width="11.33203125" style="17" bestFit="1" customWidth="1"/>
    <col min="10764" max="11008" width="10.83203125" style="17"/>
    <col min="11009" max="11009" width="20.5" style="17" bestFit="1" customWidth="1"/>
    <col min="11010" max="11010" width="13.33203125" style="17" bestFit="1" customWidth="1"/>
    <col min="11011" max="11011" width="11.5" style="17" bestFit="1" customWidth="1"/>
    <col min="11012" max="11012" width="14.1640625" style="17" bestFit="1" customWidth="1"/>
    <col min="11013" max="11013" width="21.5" style="17" bestFit="1" customWidth="1"/>
    <col min="11014" max="11014" width="13.33203125" style="17" bestFit="1" customWidth="1"/>
    <col min="11015" max="11015" width="15.83203125" style="17" bestFit="1" customWidth="1"/>
    <col min="11016" max="11016" width="16.83203125" style="17" bestFit="1" customWidth="1"/>
    <col min="11017" max="11017" width="13" style="17" bestFit="1" customWidth="1"/>
    <col min="11018" max="11018" width="10.1640625" style="17" bestFit="1" customWidth="1"/>
    <col min="11019" max="11019" width="11.33203125" style="17" bestFit="1" customWidth="1"/>
    <col min="11020" max="11264" width="10.83203125" style="17"/>
    <col min="11265" max="11265" width="20.5" style="17" bestFit="1" customWidth="1"/>
    <col min="11266" max="11266" width="13.33203125" style="17" bestFit="1" customWidth="1"/>
    <col min="11267" max="11267" width="11.5" style="17" bestFit="1" customWidth="1"/>
    <col min="11268" max="11268" width="14.1640625" style="17" bestFit="1" customWidth="1"/>
    <col min="11269" max="11269" width="21.5" style="17" bestFit="1" customWidth="1"/>
    <col min="11270" max="11270" width="13.33203125" style="17" bestFit="1" customWidth="1"/>
    <col min="11271" max="11271" width="15.83203125" style="17" bestFit="1" customWidth="1"/>
    <col min="11272" max="11272" width="16.83203125" style="17" bestFit="1" customWidth="1"/>
    <col min="11273" max="11273" width="13" style="17" bestFit="1" customWidth="1"/>
    <col min="11274" max="11274" width="10.1640625" style="17" bestFit="1" customWidth="1"/>
    <col min="11275" max="11275" width="11.33203125" style="17" bestFit="1" customWidth="1"/>
    <col min="11276" max="11520" width="10.83203125" style="17"/>
    <col min="11521" max="11521" width="20.5" style="17" bestFit="1" customWidth="1"/>
    <col min="11522" max="11522" width="13.33203125" style="17" bestFit="1" customWidth="1"/>
    <col min="11523" max="11523" width="11.5" style="17" bestFit="1" customWidth="1"/>
    <col min="11524" max="11524" width="14.1640625" style="17" bestFit="1" customWidth="1"/>
    <col min="11525" max="11525" width="21.5" style="17" bestFit="1" customWidth="1"/>
    <col min="11526" max="11526" width="13.33203125" style="17" bestFit="1" customWidth="1"/>
    <col min="11527" max="11527" width="15.83203125" style="17" bestFit="1" customWidth="1"/>
    <col min="11528" max="11528" width="16.83203125" style="17" bestFit="1" customWidth="1"/>
    <col min="11529" max="11529" width="13" style="17" bestFit="1" customWidth="1"/>
    <col min="11530" max="11530" width="10.1640625" style="17" bestFit="1" customWidth="1"/>
    <col min="11531" max="11531" width="11.33203125" style="17" bestFit="1" customWidth="1"/>
    <col min="11532" max="11776" width="10.83203125" style="17"/>
    <col min="11777" max="11777" width="20.5" style="17" bestFit="1" customWidth="1"/>
    <col min="11778" max="11778" width="13.33203125" style="17" bestFit="1" customWidth="1"/>
    <col min="11779" max="11779" width="11.5" style="17" bestFit="1" customWidth="1"/>
    <col min="11780" max="11780" width="14.1640625" style="17" bestFit="1" customWidth="1"/>
    <col min="11781" max="11781" width="21.5" style="17" bestFit="1" customWidth="1"/>
    <col min="11782" max="11782" width="13.33203125" style="17" bestFit="1" customWidth="1"/>
    <col min="11783" max="11783" width="15.83203125" style="17" bestFit="1" customWidth="1"/>
    <col min="11784" max="11784" width="16.83203125" style="17" bestFit="1" customWidth="1"/>
    <col min="11785" max="11785" width="13" style="17" bestFit="1" customWidth="1"/>
    <col min="11786" max="11786" width="10.1640625" style="17" bestFit="1" customWidth="1"/>
    <col min="11787" max="11787" width="11.33203125" style="17" bestFit="1" customWidth="1"/>
    <col min="11788" max="12032" width="10.83203125" style="17"/>
    <col min="12033" max="12033" width="20.5" style="17" bestFit="1" customWidth="1"/>
    <col min="12034" max="12034" width="13.33203125" style="17" bestFit="1" customWidth="1"/>
    <col min="12035" max="12035" width="11.5" style="17" bestFit="1" customWidth="1"/>
    <col min="12036" max="12036" width="14.1640625" style="17" bestFit="1" customWidth="1"/>
    <col min="12037" max="12037" width="21.5" style="17" bestFit="1" customWidth="1"/>
    <col min="12038" max="12038" width="13.33203125" style="17" bestFit="1" customWidth="1"/>
    <col min="12039" max="12039" width="15.83203125" style="17" bestFit="1" customWidth="1"/>
    <col min="12040" max="12040" width="16.83203125" style="17" bestFit="1" customWidth="1"/>
    <col min="12041" max="12041" width="13" style="17" bestFit="1" customWidth="1"/>
    <col min="12042" max="12042" width="10.1640625" style="17" bestFit="1" customWidth="1"/>
    <col min="12043" max="12043" width="11.33203125" style="17" bestFit="1" customWidth="1"/>
    <col min="12044" max="12288" width="10.83203125" style="17"/>
    <col min="12289" max="12289" width="20.5" style="17" bestFit="1" customWidth="1"/>
    <col min="12290" max="12290" width="13.33203125" style="17" bestFit="1" customWidth="1"/>
    <col min="12291" max="12291" width="11.5" style="17" bestFit="1" customWidth="1"/>
    <col min="12292" max="12292" width="14.1640625" style="17" bestFit="1" customWidth="1"/>
    <col min="12293" max="12293" width="21.5" style="17" bestFit="1" customWidth="1"/>
    <col min="12294" max="12294" width="13.33203125" style="17" bestFit="1" customWidth="1"/>
    <col min="12295" max="12295" width="15.83203125" style="17" bestFit="1" customWidth="1"/>
    <col min="12296" max="12296" width="16.83203125" style="17" bestFit="1" customWidth="1"/>
    <col min="12297" max="12297" width="13" style="17" bestFit="1" customWidth="1"/>
    <col min="12298" max="12298" width="10.1640625" style="17" bestFit="1" customWidth="1"/>
    <col min="12299" max="12299" width="11.33203125" style="17" bestFit="1" customWidth="1"/>
    <col min="12300" max="12544" width="10.83203125" style="17"/>
    <col min="12545" max="12545" width="20.5" style="17" bestFit="1" customWidth="1"/>
    <col min="12546" max="12546" width="13.33203125" style="17" bestFit="1" customWidth="1"/>
    <col min="12547" max="12547" width="11.5" style="17" bestFit="1" customWidth="1"/>
    <col min="12548" max="12548" width="14.1640625" style="17" bestFit="1" customWidth="1"/>
    <col min="12549" max="12549" width="21.5" style="17" bestFit="1" customWidth="1"/>
    <col min="12550" max="12550" width="13.33203125" style="17" bestFit="1" customWidth="1"/>
    <col min="12551" max="12551" width="15.83203125" style="17" bestFit="1" customWidth="1"/>
    <col min="12552" max="12552" width="16.83203125" style="17" bestFit="1" customWidth="1"/>
    <col min="12553" max="12553" width="13" style="17" bestFit="1" customWidth="1"/>
    <col min="12554" max="12554" width="10.1640625" style="17" bestFit="1" customWidth="1"/>
    <col min="12555" max="12555" width="11.33203125" style="17" bestFit="1" customWidth="1"/>
    <col min="12556" max="12800" width="10.83203125" style="17"/>
    <col min="12801" max="12801" width="20.5" style="17" bestFit="1" customWidth="1"/>
    <col min="12802" max="12802" width="13.33203125" style="17" bestFit="1" customWidth="1"/>
    <col min="12803" max="12803" width="11.5" style="17" bestFit="1" customWidth="1"/>
    <col min="12804" max="12804" width="14.1640625" style="17" bestFit="1" customWidth="1"/>
    <col min="12805" max="12805" width="21.5" style="17" bestFit="1" customWidth="1"/>
    <col min="12806" max="12806" width="13.33203125" style="17" bestFit="1" customWidth="1"/>
    <col min="12807" max="12807" width="15.83203125" style="17" bestFit="1" customWidth="1"/>
    <col min="12808" max="12808" width="16.83203125" style="17" bestFit="1" customWidth="1"/>
    <col min="12809" max="12809" width="13" style="17" bestFit="1" customWidth="1"/>
    <col min="12810" max="12810" width="10.1640625" style="17" bestFit="1" customWidth="1"/>
    <col min="12811" max="12811" width="11.33203125" style="17" bestFit="1" customWidth="1"/>
    <col min="12812" max="13056" width="10.83203125" style="17"/>
    <col min="13057" max="13057" width="20.5" style="17" bestFit="1" customWidth="1"/>
    <col min="13058" max="13058" width="13.33203125" style="17" bestFit="1" customWidth="1"/>
    <col min="13059" max="13059" width="11.5" style="17" bestFit="1" customWidth="1"/>
    <col min="13060" max="13060" width="14.1640625" style="17" bestFit="1" customWidth="1"/>
    <col min="13061" max="13061" width="21.5" style="17" bestFit="1" customWidth="1"/>
    <col min="13062" max="13062" width="13.33203125" style="17" bestFit="1" customWidth="1"/>
    <col min="13063" max="13063" width="15.83203125" style="17" bestFit="1" customWidth="1"/>
    <col min="13064" max="13064" width="16.83203125" style="17" bestFit="1" customWidth="1"/>
    <col min="13065" max="13065" width="13" style="17" bestFit="1" customWidth="1"/>
    <col min="13066" max="13066" width="10.1640625" style="17" bestFit="1" customWidth="1"/>
    <col min="13067" max="13067" width="11.33203125" style="17" bestFit="1" customWidth="1"/>
    <col min="13068" max="13312" width="10.83203125" style="17"/>
    <col min="13313" max="13313" width="20.5" style="17" bestFit="1" customWidth="1"/>
    <col min="13314" max="13314" width="13.33203125" style="17" bestFit="1" customWidth="1"/>
    <col min="13315" max="13315" width="11.5" style="17" bestFit="1" customWidth="1"/>
    <col min="13316" max="13316" width="14.1640625" style="17" bestFit="1" customWidth="1"/>
    <col min="13317" max="13317" width="21.5" style="17" bestFit="1" customWidth="1"/>
    <col min="13318" max="13318" width="13.33203125" style="17" bestFit="1" customWidth="1"/>
    <col min="13319" max="13319" width="15.83203125" style="17" bestFit="1" customWidth="1"/>
    <col min="13320" max="13320" width="16.83203125" style="17" bestFit="1" customWidth="1"/>
    <col min="13321" max="13321" width="13" style="17" bestFit="1" customWidth="1"/>
    <col min="13322" max="13322" width="10.1640625" style="17" bestFit="1" customWidth="1"/>
    <col min="13323" max="13323" width="11.33203125" style="17" bestFit="1" customWidth="1"/>
    <col min="13324" max="13568" width="10.83203125" style="17"/>
    <col min="13569" max="13569" width="20.5" style="17" bestFit="1" customWidth="1"/>
    <col min="13570" max="13570" width="13.33203125" style="17" bestFit="1" customWidth="1"/>
    <col min="13571" max="13571" width="11.5" style="17" bestFit="1" customWidth="1"/>
    <col min="13572" max="13572" width="14.1640625" style="17" bestFit="1" customWidth="1"/>
    <col min="13573" max="13573" width="21.5" style="17" bestFit="1" customWidth="1"/>
    <col min="13574" max="13574" width="13.33203125" style="17" bestFit="1" customWidth="1"/>
    <col min="13575" max="13575" width="15.83203125" style="17" bestFit="1" customWidth="1"/>
    <col min="13576" max="13576" width="16.83203125" style="17" bestFit="1" customWidth="1"/>
    <col min="13577" max="13577" width="13" style="17" bestFit="1" customWidth="1"/>
    <col min="13578" max="13578" width="10.1640625" style="17" bestFit="1" customWidth="1"/>
    <col min="13579" max="13579" width="11.33203125" style="17" bestFit="1" customWidth="1"/>
    <col min="13580" max="13824" width="10.83203125" style="17"/>
    <col min="13825" max="13825" width="20.5" style="17" bestFit="1" customWidth="1"/>
    <col min="13826" max="13826" width="13.33203125" style="17" bestFit="1" customWidth="1"/>
    <col min="13827" max="13827" width="11.5" style="17" bestFit="1" customWidth="1"/>
    <col min="13828" max="13828" width="14.1640625" style="17" bestFit="1" customWidth="1"/>
    <col min="13829" max="13829" width="21.5" style="17" bestFit="1" customWidth="1"/>
    <col min="13830" max="13830" width="13.33203125" style="17" bestFit="1" customWidth="1"/>
    <col min="13831" max="13831" width="15.83203125" style="17" bestFit="1" customWidth="1"/>
    <col min="13832" max="13832" width="16.83203125" style="17" bestFit="1" customWidth="1"/>
    <col min="13833" max="13833" width="13" style="17" bestFit="1" customWidth="1"/>
    <col min="13834" max="13834" width="10.1640625" style="17" bestFit="1" customWidth="1"/>
    <col min="13835" max="13835" width="11.33203125" style="17" bestFit="1" customWidth="1"/>
    <col min="13836" max="14080" width="10.83203125" style="17"/>
    <col min="14081" max="14081" width="20.5" style="17" bestFit="1" customWidth="1"/>
    <col min="14082" max="14082" width="13.33203125" style="17" bestFit="1" customWidth="1"/>
    <col min="14083" max="14083" width="11.5" style="17" bestFit="1" customWidth="1"/>
    <col min="14084" max="14084" width="14.1640625" style="17" bestFit="1" customWidth="1"/>
    <col min="14085" max="14085" width="21.5" style="17" bestFit="1" customWidth="1"/>
    <col min="14086" max="14086" width="13.33203125" style="17" bestFit="1" customWidth="1"/>
    <col min="14087" max="14087" width="15.83203125" style="17" bestFit="1" customWidth="1"/>
    <col min="14088" max="14088" width="16.83203125" style="17" bestFit="1" customWidth="1"/>
    <col min="14089" max="14089" width="13" style="17" bestFit="1" customWidth="1"/>
    <col min="14090" max="14090" width="10.1640625" style="17" bestFit="1" customWidth="1"/>
    <col min="14091" max="14091" width="11.33203125" style="17" bestFit="1" customWidth="1"/>
    <col min="14092" max="14336" width="10.83203125" style="17"/>
    <col min="14337" max="14337" width="20.5" style="17" bestFit="1" customWidth="1"/>
    <col min="14338" max="14338" width="13.33203125" style="17" bestFit="1" customWidth="1"/>
    <col min="14339" max="14339" width="11.5" style="17" bestFit="1" customWidth="1"/>
    <col min="14340" max="14340" width="14.1640625" style="17" bestFit="1" customWidth="1"/>
    <col min="14341" max="14341" width="21.5" style="17" bestFit="1" customWidth="1"/>
    <col min="14342" max="14342" width="13.33203125" style="17" bestFit="1" customWidth="1"/>
    <col min="14343" max="14343" width="15.83203125" style="17" bestFit="1" customWidth="1"/>
    <col min="14344" max="14344" width="16.83203125" style="17" bestFit="1" customWidth="1"/>
    <col min="14345" max="14345" width="13" style="17" bestFit="1" customWidth="1"/>
    <col min="14346" max="14346" width="10.1640625" style="17" bestFit="1" customWidth="1"/>
    <col min="14347" max="14347" width="11.33203125" style="17" bestFit="1" customWidth="1"/>
    <col min="14348" max="14592" width="10.83203125" style="17"/>
    <col min="14593" max="14593" width="20.5" style="17" bestFit="1" customWidth="1"/>
    <col min="14594" max="14594" width="13.33203125" style="17" bestFit="1" customWidth="1"/>
    <col min="14595" max="14595" width="11.5" style="17" bestFit="1" customWidth="1"/>
    <col min="14596" max="14596" width="14.1640625" style="17" bestFit="1" customWidth="1"/>
    <col min="14597" max="14597" width="21.5" style="17" bestFit="1" customWidth="1"/>
    <col min="14598" max="14598" width="13.33203125" style="17" bestFit="1" customWidth="1"/>
    <col min="14599" max="14599" width="15.83203125" style="17" bestFit="1" customWidth="1"/>
    <col min="14600" max="14600" width="16.83203125" style="17" bestFit="1" customWidth="1"/>
    <col min="14601" max="14601" width="13" style="17" bestFit="1" customWidth="1"/>
    <col min="14602" max="14602" width="10.1640625" style="17" bestFit="1" customWidth="1"/>
    <col min="14603" max="14603" width="11.33203125" style="17" bestFit="1" customWidth="1"/>
    <col min="14604" max="14848" width="10.83203125" style="17"/>
    <col min="14849" max="14849" width="20.5" style="17" bestFit="1" customWidth="1"/>
    <col min="14850" max="14850" width="13.33203125" style="17" bestFit="1" customWidth="1"/>
    <col min="14851" max="14851" width="11.5" style="17" bestFit="1" customWidth="1"/>
    <col min="14852" max="14852" width="14.1640625" style="17" bestFit="1" customWidth="1"/>
    <col min="14853" max="14853" width="21.5" style="17" bestFit="1" customWidth="1"/>
    <col min="14854" max="14854" width="13.33203125" style="17" bestFit="1" customWidth="1"/>
    <col min="14855" max="14855" width="15.83203125" style="17" bestFit="1" customWidth="1"/>
    <col min="14856" max="14856" width="16.83203125" style="17" bestFit="1" customWidth="1"/>
    <col min="14857" max="14857" width="13" style="17" bestFit="1" customWidth="1"/>
    <col min="14858" max="14858" width="10.1640625" style="17" bestFit="1" customWidth="1"/>
    <col min="14859" max="14859" width="11.33203125" style="17" bestFit="1" customWidth="1"/>
    <col min="14860" max="15104" width="10.83203125" style="17"/>
    <col min="15105" max="15105" width="20.5" style="17" bestFit="1" customWidth="1"/>
    <col min="15106" max="15106" width="13.33203125" style="17" bestFit="1" customWidth="1"/>
    <col min="15107" max="15107" width="11.5" style="17" bestFit="1" customWidth="1"/>
    <col min="15108" max="15108" width="14.1640625" style="17" bestFit="1" customWidth="1"/>
    <col min="15109" max="15109" width="21.5" style="17" bestFit="1" customWidth="1"/>
    <col min="15110" max="15110" width="13.33203125" style="17" bestFit="1" customWidth="1"/>
    <col min="15111" max="15111" width="15.83203125" style="17" bestFit="1" customWidth="1"/>
    <col min="15112" max="15112" width="16.83203125" style="17" bestFit="1" customWidth="1"/>
    <col min="15113" max="15113" width="13" style="17" bestFit="1" customWidth="1"/>
    <col min="15114" max="15114" width="10.1640625" style="17" bestFit="1" customWidth="1"/>
    <col min="15115" max="15115" width="11.33203125" style="17" bestFit="1" customWidth="1"/>
    <col min="15116" max="15360" width="10.83203125" style="17"/>
    <col min="15361" max="15361" width="20.5" style="17" bestFit="1" customWidth="1"/>
    <col min="15362" max="15362" width="13.33203125" style="17" bestFit="1" customWidth="1"/>
    <col min="15363" max="15363" width="11.5" style="17" bestFit="1" customWidth="1"/>
    <col min="15364" max="15364" width="14.1640625" style="17" bestFit="1" customWidth="1"/>
    <col min="15365" max="15365" width="21.5" style="17" bestFit="1" customWidth="1"/>
    <col min="15366" max="15366" width="13.33203125" style="17" bestFit="1" customWidth="1"/>
    <col min="15367" max="15367" width="15.83203125" style="17" bestFit="1" customWidth="1"/>
    <col min="15368" max="15368" width="16.83203125" style="17" bestFit="1" customWidth="1"/>
    <col min="15369" max="15369" width="13" style="17" bestFit="1" customWidth="1"/>
    <col min="15370" max="15370" width="10.1640625" style="17" bestFit="1" customWidth="1"/>
    <col min="15371" max="15371" width="11.33203125" style="17" bestFit="1" customWidth="1"/>
    <col min="15372" max="15616" width="10.83203125" style="17"/>
    <col min="15617" max="15617" width="20.5" style="17" bestFit="1" customWidth="1"/>
    <col min="15618" max="15618" width="13.33203125" style="17" bestFit="1" customWidth="1"/>
    <col min="15619" max="15619" width="11.5" style="17" bestFit="1" customWidth="1"/>
    <col min="15620" max="15620" width="14.1640625" style="17" bestFit="1" customWidth="1"/>
    <col min="15621" max="15621" width="21.5" style="17" bestFit="1" customWidth="1"/>
    <col min="15622" max="15622" width="13.33203125" style="17" bestFit="1" customWidth="1"/>
    <col min="15623" max="15623" width="15.83203125" style="17" bestFit="1" customWidth="1"/>
    <col min="15624" max="15624" width="16.83203125" style="17" bestFit="1" customWidth="1"/>
    <col min="15625" max="15625" width="13" style="17" bestFit="1" customWidth="1"/>
    <col min="15626" max="15626" width="10.1640625" style="17" bestFit="1" customWidth="1"/>
    <col min="15627" max="15627" width="11.33203125" style="17" bestFit="1" customWidth="1"/>
    <col min="15628" max="15872" width="10.83203125" style="17"/>
    <col min="15873" max="15873" width="20.5" style="17" bestFit="1" customWidth="1"/>
    <col min="15874" max="15874" width="13.33203125" style="17" bestFit="1" customWidth="1"/>
    <col min="15875" max="15875" width="11.5" style="17" bestFit="1" customWidth="1"/>
    <col min="15876" max="15876" width="14.1640625" style="17" bestFit="1" customWidth="1"/>
    <col min="15877" max="15877" width="21.5" style="17" bestFit="1" customWidth="1"/>
    <col min="15878" max="15878" width="13.33203125" style="17" bestFit="1" customWidth="1"/>
    <col min="15879" max="15879" width="15.83203125" style="17" bestFit="1" customWidth="1"/>
    <col min="15880" max="15880" width="16.83203125" style="17" bestFit="1" customWidth="1"/>
    <col min="15881" max="15881" width="13" style="17" bestFit="1" customWidth="1"/>
    <col min="15882" max="15882" width="10.1640625" style="17" bestFit="1" customWidth="1"/>
    <col min="15883" max="15883" width="11.33203125" style="17" bestFit="1" customWidth="1"/>
    <col min="15884" max="16128" width="10.83203125" style="17"/>
    <col min="16129" max="16129" width="20.5" style="17" bestFit="1" customWidth="1"/>
    <col min="16130" max="16130" width="13.33203125" style="17" bestFit="1" customWidth="1"/>
    <col min="16131" max="16131" width="11.5" style="17" bestFit="1" customWidth="1"/>
    <col min="16132" max="16132" width="14.1640625" style="17" bestFit="1" customWidth="1"/>
    <col min="16133" max="16133" width="21.5" style="17" bestFit="1" customWidth="1"/>
    <col min="16134" max="16134" width="13.33203125" style="17" bestFit="1" customWidth="1"/>
    <col min="16135" max="16135" width="15.83203125" style="17" bestFit="1" customWidth="1"/>
    <col min="16136" max="16136" width="16.83203125" style="17" bestFit="1" customWidth="1"/>
    <col min="16137" max="16137" width="13" style="17" bestFit="1" customWidth="1"/>
    <col min="16138" max="16138" width="10.1640625" style="17" bestFit="1" customWidth="1"/>
    <col min="16139" max="16139" width="11.33203125" style="17" bestFit="1" customWidth="1"/>
    <col min="16140" max="16384" width="10.83203125" style="17"/>
  </cols>
  <sheetData>
    <row r="1" spans="1:42" x14ac:dyDescent="0.15">
      <c r="A1" s="161" t="s">
        <v>117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</row>
    <row r="2" spans="1:42" x14ac:dyDescent="0.1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42" s="55" customFormat="1" ht="14" thickBot="1" x14ac:dyDescent="0.2">
      <c r="A3" s="36" t="s">
        <v>49</v>
      </c>
      <c r="B3" s="37" t="s">
        <v>118</v>
      </c>
      <c r="C3" s="37" t="s">
        <v>119</v>
      </c>
      <c r="D3" s="37" t="s">
        <v>120</v>
      </c>
      <c r="E3" s="37" t="s">
        <v>121</v>
      </c>
      <c r="F3" s="37" t="s">
        <v>122</v>
      </c>
      <c r="G3" s="37" t="s">
        <v>123</v>
      </c>
      <c r="H3" s="37" t="s">
        <v>124</v>
      </c>
      <c r="I3" s="37" t="s">
        <v>60</v>
      </c>
      <c r="J3" s="37" t="s">
        <v>125</v>
      </c>
      <c r="K3" s="37" t="s">
        <v>126</v>
      </c>
      <c r="AE3" s="38" t="s">
        <v>124</v>
      </c>
      <c r="AF3" s="38" t="s">
        <v>118</v>
      </c>
      <c r="AG3" s="17">
        <v>188</v>
      </c>
      <c r="AH3" s="38" t="s">
        <v>405</v>
      </c>
      <c r="AI3" s="38" t="s">
        <v>118</v>
      </c>
      <c r="AJ3" s="17">
        <v>53</v>
      </c>
      <c r="AK3" s="38" t="s">
        <v>125</v>
      </c>
      <c r="AL3" s="38" t="s">
        <v>118</v>
      </c>
      <c r="AM3" s="17">
        <v>53</v>
      </c>
      <c r="AN3" s="38" t="s">
        <v>126</v>
      </c>
      <c r="AO3" s="38" t="s">
        <v>118</v>
      </c>
      <c r="AP3" s="17">
        <v>31</v>
      </c>
    </row>
    <row r="4" spans="1:42" ht="14" thickTop="1" x14ac:dyDescent="0.15">
      <c r="A4" s="38" t="s">
        <v>118</v>
      </c>
      <c r="B4" s="39">
        <v>0</v>
      </c>
      <c r="C4" s="17">
        <v>64</v>
      </c>
      <c r="D4" s="17">
        <v>88</v>
      </c>
      <c r="E4" s="17">
        <v>106</v>
      </c>
      <c r="F4" s="17">
        <v>125</v>
      </c>
      <c r="G4" s="17">
        <v>123</v>
      </c>
      <c r="H4" s="17">
        <v>188</v>
      </c>
      <c r="I4" s="17">
        <v>53</v>
      </c>
      <c r="J4" s="17">
        <v>53</v>
      </c>
      <c r="K4" s="17">
        <v>31</v>
      </c>
      <c r="AE4" s="38" t="s">
        <v>124</v>
      </c>
      <c r="AF4" s="38" t="s">
        <v>119</v>
      </c>
      <c r="AG4" s="17">
        <v>146</v>
      </c>
      <c r="AH4" s="38" t="s">
        <v>405</v>
      </c>
      <c r="AI4" s="38" t="s">
        <v>119</v>
      </c>
      <c r="AJ4" s="17">
        <v>11</v>
      </c>
      <c r="AK4" s="38" t="s">
        <v>125</v>
      </c>
      <c r="AL4" s="38" t="s">
        <v>119</v>
      </c>
      <c r="AM4" s="17">
        <v>64</v>
      </c>
      <c r="AN4" s="38" t="s">
        <v>126</v>
      </c>
      <c r="AO4" s="38" t="s">
        <v>119</v>
      </c>
      <c r="AP4" s="17">
        <v>33</v>
      </c>
    </row>
    <row r="5" spans="1:42" x14ac:dyDescent="0.15">
      <c r="A5" s="38" t="s">
        <v>119</v>
      </c>
      <c r="B5" s="17">
        <v>64</v>
      </c>
      <c r="C5" s="39">
        <v>0</v>
      </c>
      <c r="D5" s="17">
        <v>46</v>
      </c>
      <c r="E5" s="17">
        <v>64</v>
      </c>
      <c r="F5" s="17">
        <v>60</v>
      </c>
      <c r="G5" s="17">
        <v>81</v>
      </c>
      <c r="H5" s="17">
        <v>146</v>
      </c>
      <c r="I5" s="17">
        <v>11</v>
      </c>
      <c r="J5" s="17">
        <v>64</v>
      </c>
      <c r="K5" s="17">
        <v>33</v>
      </c>
      <c r="AE5" s="38" t="s">
        <v>124</v>
      </c>
      <c r="AF5" s="38" t="s">
        <v>120</v>
      </c>
      <c r="AG5" s="17">
        <v>170</v>
      </c>
      <c r="AH5" s="38" t="s">
        <v>405</v>
      </c>
      <c r="AI5" s="38" t="s">
        <v>120</v>
      </c>
      <c r="AJ5" s="17">
        <v>35</v>
      </c>
      <c r="AK5" s="38" t="s">
        <v>125</v>
      </c>
      <c r="AL5" s="38" t="s">
        <v>120</v>
      </c>
      <c r="AM5" s="17">
        <v>88</v>
      </c>
      <c r="AN5" s="38" t="s">
        <v>126</v>
      </c>
      <c r="AO5" s="38" t="s">
        <v>120</v>
      </c>
      <c r="AP5" s="17">
        <v>57</v>
      </c>
    </row>
    <row r="6" spans="1:42" x14ac:dyDescent="0.15">
      <c r="A6" s="38" t="s">
        <v>120</v>
      </c>
      <c r="B6" s="17">
        <v>88</v>
      </c>
      <c r="C6" s="17">
        <v>46</v>
      </c>
      <c r="D6" s="39">
        <v>0</v>
      </c>
      <c r="E6" s="17">
        <v>88</v>
      </c>
      <c r="F6" s="17">
        <v>107</v>
      </c>
      <c r="G6" s="17">
        <v>105</v>
      </c>
      <c r="H6" s="17">
        <v>170</v>
      </c>
      <c r="I6" s="17">
        <v>35</v>
      </c>
      <c r="J6" s="17">
        <v>88</v>
      </c>
      <c r="K6" s="17">
        <v>57</v>
      </c>
      <c r="AE6" s="38" t="s">
        <v>124</v>
      </c>
      <c r="AF6" s="38" t="s">
        <v>121</v>
      </c>
      <c r="AG6" s="17">
        <v>82</v>
      </c>
      <c r="AH6" s="38" t="s">
        <v>405</v>
      </c>
      <c r="AI6" s="38" t="s">
        <v>121</v>
      </c>
      <c r="AJ6" s="17">
        <v>53</v>
      </c>
      <c r="AK6" s="38" t="s">
        <v>125</v>
      </c>
      <c r="AL6" s="38" t="s">
        <v>121</v>
      </c>
      <c r="AM6" s="17">
        <v>106</v>
      </c>
      <c r="AN6" s="38" t="s">
        <v>126</v>
      </c>
      <c r="AO6" s="38" t="s">
        <v>121</v>
      </c>
      <c r="AP6" s="17">
        <v>75</v>
      </c>
    </row>
    <row r="7" spans="1:42" x14ac:dyDescent="0.15">
      <c r="A7" s="38" t="s">
        <v>121</v>
      </c>
      <c r="B7" s="17">
        <v>106</v>
      </c>
      <c r="C7" s="17">
        <v>64</v>
      </c>
      <c r="D7" s="17">
        <v>88</v>
      </c>
      <c r="E7" s="39">
        <v>0</v>
      </c>
      <c r="F7" s="17">
        <v>130</v>
      </c>
      <c r="G7" s="17">
        <v>40</v>
      </c>
      <c r="H7" s="17">
        <v>82</v>
      </c>
      <c r="I7" s="17">
        <v>53</v>
      </c>
      <c r="J7" s="17">
        <v>106</v>
      </c>
      <c r="K7" s="17">
        <v>75</v>
      </c>
      <c r="AE7" s="38" t="s">
        <v>124</v>
      </c>
      <c r="AF7" s="38" t="s">
        <v>122</v>
      </c>
      <c r="AG7" s="17">
        <v>207</v>
      </c>
      <c r="AH7" s="38" t="s">
        <v>405</v>
      </c>
      <c r="AI7" s="38" t="s">
        <v>122</v>
      </c>
      <c r="AJ7" s="17">
        <v>72</v>
      </c>
      <c r="AK7" s="38" t="s">
        <v>125</v>
      </c>
      <c r="AL7" s="38" t="s">
        <v>122</v>
      </c>
      <c r="AM7" s="17">
        <v>125</v>
      </c>
      <c r="AN7" s="38" t="s">
        <v>126</v>
      </c>
      <c r="AO7" s="38" t="s">
        <v>122</v>
      </c>
      <c r="AP7" s="17">
        <v>94</v>
      </c>
    </row>
    <row r="8" spans="1:42" x14ac:dyDescent="0.15">
      <c r="A8" s="38" t="s">
        <v>122</v>
      </c>
      <c r="B8" s="17">
        <v>125</v>
      </c>
      <c r="C8" s="17">
        <v>60</v>
      </c>
      <c r="D8" s="17">
        <v>107</v>
      </c>
      <c r="E8" s="17">
        <v>130</v>
      </c>
      <c r="F8" s="39">
        <v>0</v>
      </c>
      <c r="G8" s="17">
        <v>142</v>
      </c>
      <c r="H8" s="17">
        <v>207</v>
      </c>
      <c r="I8" s="17">
        <v>72</v>
      </c>
      <c r="J8" s="17">
        <v>125</v>
      </c>
      <c r="K8" s="17">
        <v>94</v>
      </c>
      <c r="AE8" s="38" t="s">
        <v>124</v>
      </c>
      <c r="AF8" s="38" t="s">
        <v>123</v>
      </c>
      <c r="AG8" s="17">
        <v>105</v>
      </c>
      <c r="AH8" s="38" t="s">
        <v>405</v>
      </c>
      <c r="AI8" s="38" t="s">
        <v>123</v>
      </c>
      <c r="AJ8" s="17">
        <v>70</v>
      </c>
      <c r="AK8" s="38" t="s">
        <v>125</v>
      </c>
      <c r="AL8" s="38" t="s">
        <v>123</v>
      </c>
      <c r="AM8" s="17">
        <v>123</v>
      </c>
      <c r="AN8" s="38" t="s">
        <v>126</v>
      </c>
      <c r="AO8" s="38" t="s">
        <v>123</v>
      </c>
      <c r="AP8" s="17">
        <v>92</v>
      </c>
    </row>
    <row r="9" spans="1:42" x14ac:dyDescent="0.15">
      <c r="A9" s="38" t="s">
        <v>123</v>
      </c>
      <c r="B9" s="17">
        <v>123</v>
      </c>
      <c r="C9" s="17">
        <v>81</v>
      </c>
      <c r="D9" s="17">
        <v>105</v>
      </c>
      <c r="E9" s="17">
        <v>40</v>
      </c>
      <c r="F9" s="17">
        <v>142</v>
      </c>
      <c r="G9" s="39">
        <v>0</v>
      </c>
      <c r="H9" s="17">
        <v>105</v>
      </c>
      <c r="I9" s="17">
        <v>70</v>
      </c>
      <c r="J9" s="17">
        <v>123</v>
      </c>
      <c r="K9" s="17">
        <v>92</v>
      </c>
      <c r="AE9" s="38" t="s">
        <v>124</v>
      </c>
      <c r="AF9" s="38" t="s">
        <v>124</v>
      </c>
      <c r="AG9" s="39">
        <v>0</v>
      </c>
      <c r="AH9" s="38" t="s">
        <v>405</v>
      </c>
      <c r="AI9" s="38" t="s">
        <v>124</v>
      </c>
      <c r="AJ9" s="17">
        <v>135</v>
      </c>
      <c r="AK9" s="38" t="s">
        <v>125</v>
      </c>
      <c r="AL9" s="38" t="s">
        <v>124</v>
      </c>
      <c r="AM9" s="17">
        <v>188</v>
      </c>
      <c r="AN9" s="38" t="s">
        <v>126</v>
      </c>
      <c r="AO9" s="38" t="s">
        <v>124</v>
      </c>
      <c r="AP9" s="17">
        <v>157</v>
      </c>
    </row>
    <row r="10" spans="1:42" x14ac:dyDescent="0.15">
      <c r="A10" s="38" t="s">
        <v>124</v>
      </c>
      <c r="B10" s="17">
        <v>188</v>
      </c>
      <c r="C10" s="17">
        <v>146</v>
      </c>
      <c r="D10" s="17">
        <v>170</v>
      </c>
      <c r="E10" s="17">
        <v>82</v>
      </c>
      <c r="F10" s="17">
        <v>207</v>
      </c>
      <c r="G10" s="17">
        <v>105</v>
      </c>
      <c r="H10" s="39">
        <v>0</v>
      </c>
      <c r="I10" s="17">
        <v>135</v>
      </c>
      <c r="J10" s="17">
        <v>188</v>
      </c>
      <c r="K10" s="17">
        <v>157</v>
      </c>
      <c r="AE10" s="38" t="s">
        <v>124</v>
      </c>
      <c r="AF10" s="38" t="s">
        <v>405</v>
      </c>
      <c r="AG10" s="17">
        <v>135</v>
      </c>
      <c r="AH10" s="38" t="s">
        <v>405</v>
      </c>
      <c r="AI10" s="38" t="s">
        <v>405</v>
      </c>
      <c r="AJ10" s="39">
        <v>0</v>
      </c>
      <c r="AK10" s="38" t="s">
        <v>125</v>
      </c>
      <c r="AL10" s="38" t="s">
        <v>405</v>
      </c>
      <c r="AM10" s="17">
        <v>53</v>
      </c>
      <c r="AN10" s="38" t="s">
        <v>126</v>
      </c>
      <c r="AO10" s="38" t="s">
        <v>405</v>
      </c>
      <c r="AP10" s="17">
        <v>22</v>
      </c>
    </row>
    <row r="11" spans="1:42" x14ac:dyDescent="0.15">
      <c r="A11" s="38" t="s">
        <v>405</v>
      </c>
      <c r="B11" s="17">
        <v>53</v>
      </c>
      <c r="C11" s="17">
        <v>11</v>
      </c>
      <c r="D11" s="17">
        <v>35</v>
      </c>
      <c r="E11" s="17">
        <v>53</v>
      </c>
      <c r="F11" s="17">
        <v>72</v>
      </c>
      <c r="G11" s="17">
        <v>70</v>
      </c>
      <c r="H11" s="17">
        <v>135</v>
      </c>
      <c r="I11" s="39">
        <v>0</v>
      </c>
      <c r="J11" s="17">
        <v>53</v>
      </c>
      <c r="K11" s="17">
        <v>22</v>
      </c>
      <c r="AE11" s="38" t="s">
        <v>124</v>
      </c>
      <c r="AF11" s="38" t="s">
        <v>125</v>
      </c>
      <c r="AG11" s="17">
        <v>188</v>
      </c>
      <c r="AH11" s="38" t="s">
        <v>405</v>
      </c>
      <c r="AI11" s="38" t="s">
        <v>125</v>
      </c>
      <c r="AJ11" s="17">
        <v>53</v>
      </c>
      <c r="AK11" s="38" t="s">
        <v>125</v>
      </c>
      <c r="AL11" s="38" t="s">
        <v>125</v>
      </c>
      <c r="AM11" s="39">
        <v>0</v>
      </c>
      <c r="AN11" s="38" t="s">
        <v>126</v>
      </c>
      <c r="AO11" s="38" t="s">
        <v>125</v>
      </c>
      <c r="AP11" s="17">
        <v>53</v>
      </c>
    </row>
    <row r="12" spans="1:42" x14ac:dyDescent="0.15">
      <c r="A12" s="38" t="s">
        <v>125</v>
      </c>
      <c r="B12" s="17">
        <v>53</v>
      </c>
      <c r="C12" s="17">
        <v>64</v>
      </c>
      <c r="D12" s="17">
        <v>88</v>
      </c>
      <c r="E12" s="17">
        <v>106</v>
      </c>
      <c r="F12" s="17">
        <v>125</v>
      </c>
      <c r="G12" s="17">
        <v>123</v>
      </c>
      <c r="H12" s="17">
        <v>188</v>
      </c>
      <c r="I12" s="17">
        <v>53</v>
      </c>
      <c r="J12" s="39">
        <v>0</v>
      </c>
      <c r="K12" s="17">
        <v>53</v>
      </c>
      <c r="AE12" s="38" t="s">
        <v>124</v>
      </c>
      <c r="AF12" s="38" t="s">
        <v>126</v>
      </c>
      <c r="AG12" s="17">
        <v>157</v>
      </c>
      <c r="AH12" s="38" t="s">
        <v>405</v>
      </c>
      <c r="AI12" s="38" t="s">
        <v>126</v>
      </c>
      <c r="AJ12" s="17">
        <v>22</v>
      </c>
      <c r="AK12" s="38" t="s">
        <v>125</v>
      </c>
      <c r="AL12" s="38" t="s">
        <v>126</v>
      </c>
      <c r="AM12" s="17">
        <v>53</v>
      </c>
      <c r="AN12" s="38" t="s">
        <v>126</v>
      </c>
      <c r="AO12" s="38" t="s">
        <v>126</v>
      </c>
      <c r="AP12" s="39">
        <v>0</v>
      </c>
    </row>
    <row r="13" spans="1:42" x14ac:dyDescent="0.15">
      <c r="A13" s="38" t="s">
        <v>126</v>
      </c>
      <c r="B13" s="17">
        <v>31</v>
      </c>
      <c r="C13" s="17">
        <v>33</v>
      </c>
      <c r="D13" s="17">
        <v>57</v>
      </c>
      <c r="E13" s="17">
        <v>75</v>
      </c>
      <c r="F13" s="17">
        <v>94</v>
      </c>
      <c r="G13" s="17">
        <v>92</v>
      </c>
      <c r="H13" s="17">
        <v>157</v>
      </c>
      <c r="I13" s="17">
        <v>22</v>
      </c>
      <c r="J13" s="17">
        <v>53</v>
      </c>
      <c r="K13" s="39">
        <v>0</v>
      </c>
    </row>
    <row r="15" spans="1:42" x14ac:dyDescent="0.15">
      <c r="A15" s="161" t="s">
        <v>127</v>
      </c>
      <c r="B15" s="161"/>
      <c r="C15" s="161"/>
      <c r="D15" s="161"/>
      <c r="E15" s="161"/>
      <c r="F15" s="161"/>
      <c r="G15" s="161"/>
      <c r="H15" s="161"/>
      <c r="I15" s="161"/>
    </row>
    <row r="17" spans="1:9" ht="14" thickBot="1" x14ac:dyDescent="0.2">
      <c r="A17" s="36" t="s">
        <v>49</v>
      </c>
      <c r="B17" s="37" t="s">
        <v>60</v>
      </c>
      <c r="C17" s="37" t="s">
        <v>128</v>
      </c>
      <c r="D17" s="37" t="s">
        <v>129</v>
      </c>
      <c r="E17" s="37" t="s">
        <v>130</v>
      </c>
      <c r="F17" s="37" t="s">
        <v>131</v>
      </c>
      <c r="G17" s="37" t="s">
        <v>132</v>
      </c>
      <c r="H17" s="37" t="s">
        <v>133</v>
      </c>
      <c r="I17" s="37" t="s">
        <v>134</v>
      </c>
    </row>
    <row r="18" spans="1:9" ht="14" thickTop="1" x14ac:dyDescent="0.15">
      <c r="A18" s="38" t="s">
        <v>406</v>
      </c>
      <c r="B18" s="17">
        <v>0</v>
      </c>
      <c r="C18" s="17">
        <v>35</v>
      </c>
      <c r="D18" s="17">
        <v>70</v>
      </c>
      <c r="E18" s="17">
        <v>110</v>
      </c>
      <c r="F18" s="17">
        <v>56</v>
      </c>
      <c r="G18" s="17">
        <v>115</v>
      </c>
      <c r="H18" s="17">
        <v>115</v>
      </c>
      <c r="I18" s="17">
        <v>17</v>
      </c>
    </row>
    <row r="19" spans="1:9" x14ac:dyDescent="0.15">
      <c r="A19" s="38" t="s">
        <v>128</v>
      </c>
      <c r="B19" s="17">
        <v>35</v>
      </c>
      <c r="C19" s="39">
        <v>0</v>
      </c>
      <c r="D19" s="17">
        <v>105</v>
      </c>
      <c r="E19" s="17">
        <v>75</v>
      </c>
      <c r="F19" s="17">
        <v>91</v>
      </c>
      <c r="G19" s="17">
        <v>80</v>
      </c>
      <c r="H19" s="17">
        <v>150</v>
      </c>
      <c r="I19" s="17">
        <v>52</v>
      </c>
    </row>
    <row r="20" spans="1:9" x14ac:dyDescent="0.15">
      <c r="A20" s="38" t="s">
        <v>129</v>
      </c>
      <c r="B20" s="17">
        <v>70</v>
      </c>
      <c r="C20" s="17">
        <v>105</v>
      </c>
      <c r="D20" s="39">
        <v>0</v>
      </c>
      <c r="E20" s="17">
        <v>180</v>
      </c>
      <c r="F20" s="17">
        <v>126</v>
      </c>
      <c r="G20" s="17">
        <v>185</v>
      </c>
      <c r="H20" s="17">
        <v>185</v>
      </c>
      <c r="I20" s="17">
        <v>87</v>
      </c>
    </row>
    <row r="21" spans="1:9" x14ac:dyDescent="0.15">
      <c r="A21" s="38" t="s">
        <v>130</v>
      </c>
      <c r="B21" s="17">
        <v>110</v>
      </c>
      <c r="C21" s="17">
        <v>75</v>
      </c>
      <c r="D21" s="17">
        <v>180</v>
      </c>
      <c r="E21" s="39">
        <v>0</v>
      </c>
      <c r="F21" s="17">
        <v>166</v>
      </c>
      <c r="G21" s="17">
        <v>155</v>
      </c>
      <c r="H21" s="17">
        <v>225</v>
      </c>
      <c r="I21" s="17">
        <v>127</v>
      </c>
    </row>
    <row r="22" spans="1:9" x14ac:dyDescent="0.15">
      <c r="A22" s="38" t="s">
        <v>131</v>
      </c>
      <c r="B22" s="17">
        <v>56</v>
      </c>
      <c r="C22" s="17">
        <v>91</v>
      </c>
      <c r="D22" s="17">
        <v>126</v>
      </c>
      <c r="E22" s="17">
        <v>166</v>
      </c>
      <c r="F22" s="39">
        <v>0</v>
      </c>
      <c r="G22" s="17">
        <v>171</v>
      </c>
      <c r="H22" s="17">
        <v>56</v>
      </c>
      <c r="I22" s="17">
        <v>39</v>
      </c>
    </row>
    <row r="23" spans="1:9" x14ac:dyDescent="0.15">
      <c r="A23" s="38" t="s">
        <v>132</v>
      </c>
      <c r="B23" s="17">
        <v>115</v>
      </c>
      <c r="C23" s="17">
        <v>80</v>
      </c>
      <c r="D23" s="17">
        <v>185</v>
      </c>
      <c r="E23" s="17">
        <v>155</v>
      </c>
      <c r="F23" s="17">
        <v>171</v>
      </c>
      <c r="G23" s="39">
        <v>0</v>
      </c>
      <c r="H23" s="17">
        <v>230</v>
      </c>
      <c r="I23" s="17">
        <v>132</v>
      </c>
    </row>
    <row r="24" spans="1:9" x14ac:dyDescent="0.15">
      <c r="A24" s="38" t="s">
        <v>133</v>
      </c>
      <c r="B24" s="17">
        <v>115</v>
      </c>
      <c r="C24" s="17">
        <v>150</v>
      </c>
      <c r="D24" s="17">
        <v>185</v>
      </c>
      <c r="E24" s="17">
        <v>225</v>
      </c>
      <c r="F24" s="17">
        <v>56</v>
      </c>
      <c r="G24" s="17">
        <v>230</v>
      </c>
      <c r="H24" s="39">
        <v>0</v>
      </c>
      <c r="I24" s="17">
        <v>98</v>
      </c>
    </row>
    <row r="25" spans="1:9" x14ac:dyDescent="0.15">
      <c r="A25" s="38" t="s">
        <v>134</v>
      </c>
      <c r="B25" s="17">
        <v>17</v>
      </c>
      <c r="C25" s="17">
        <v>52</v>
      </c>
      <c r="D25" s="17">
        <v>87</v>
      </c>
      <c r="E25" s="17">
        <v>127</v>
      </c>
      <c r="F25" s="17">
        <v>39</v>
      </c>
      <c r="G25" s="17">
        <v>132</v>
      </c>
      <c r="H25" s="17">
        <v>98</v>
      </c>
      <c r="I25" s="39">
        <v>0</v>
      </c>
    </row>
    <row r="27" spans="1:9" x14ac:dyDescent="0.15">
      <c r="A27" s="161" t="s">
        <v>135</v>
      </c>
      <c r="B27" s="161"/>
      <c r="C27" s="161"/>
      <c r="D27" s="161"/>
      <c r="E27" s="161"/>
      <c r="F27" s="161"/>
      <c r="G27" s="161"/>
      <c r="H27" s="161"/>
    </row>
    <row r="29" spans="1:9" ht="14" thickBot="1" x14ac:dyDescent="0.2">
      <c r="A29" s="36" t="s">
        <v>49</v>
      </c>
      <c r="B29" s="37" t="s">
        <v>136</v>
      </c>
      <c r="C29" s="37" t="s">
        <v>137</v>
      </c>
      <c r="D29" s="37" t="s">
        <v>60</v>
      </c>
      <c r="E29" s="37" t="s">
        <v>138</v>
      </c>
      <c r="F29" s="37" t="s">
        <v>139</v>
      </c>
      <c r="G29" s="37" t="s">
        <v>140</v>
      </c>
      <c r="H29" s="37" t="s">
        <v>141</v>
      </c>
    </row>
    <row r="30" spans="1:9" ht="14" thickTop="1" x14ac:dyDescent="0.15">
      <c r="A30" s="38" t="s">
        <v>136</v>
      </c>
      <c r="B30" s="56">
        <v>0</v>
      </c>
      <c r="C30" s="41">
        <v>67</v>
      </c>
      <c r="D30" s="41">
        <v>50</v>
      </c>
      <c r="E30" s="41">
        <v>63</v>
      </c>
      <c r="F30" s="41">
        <v>77</v>
      </c>
      <c r="G30" s="41">
        <v>25</v>
      </c>
      <c r="H30" s="41">
        <v>25</v>
      </c>
    </row>
    <row r="31" spans="1:9" x14ac:dyDescent="0.15">
      <c r="A31" s="38" t="s">
        <v>137</v>
      </c>
      <c r="B31" s="41">
        <v>67</v>
      </c>
      <c r="C31" s="56">
        <v>0</v>
      </c>
      <c r="D31" s="41">
        <v>17</v>
      </c>
      <c r="E31" s="41">
        <v>30</v>
      </c>
      <c r="F31" s="41">
        <v>27</v>
      </c>
      <c r="G31" s="41">
        <v>92</v>
      </c>
      <c r="H31" s="41">
        <v>42</v>
      </c>
    </row>
    <row r="32" spans="1:9" x14ac:dyDescent="0.15">
      <c r="A32" s="38" t="s">
        <v>407</v>
      </c>
      <c r="B32" s="41">
        <v>50</v>
      </c>
      <c r="C32" s="41">
        <v>17</v>
      </c>
      <c r="D32" s="56">
        <v>0</v>
      </c>
      <c r="E32" s="41">
        <v>13</v>
      </c>
      <c r="F32" s="41">
        <v>27</v>
      </c>
      <c r="G32" s="41">
        <v>75</v>
      </c>
      <c r="H32" s="41">
        <v>25</v>
      </c>
    </row>
    <row r="33" spans="1:9" x14ac:dyDescent="0.15">
      <c r="A33" s="38" t="s">
        <v>138</v>
      </c>
      <c r="B33" s="41">
        <v>63</v>
      </c>
      <c r="C33" s="41">
        <v>30</v>
      </c>
      <c r="D33" s="41">
        <v>13</v>
      </c>
      <c r="E33" s="56">
        <v>0</v>
      </c>
      <c r="F33" s="41">
        <v>40</v>
      </c>
      <c r="G33" s="41">
        <v>88</v>
      </c>
      <c r="H33" s="41">
        <v>38</v>
      </c>
    </row>
    <row r="34" spans="1:9" x14ac:dyDescent="0.15">
      <c r="A34" s="38" t="s">
        <v>139</v>
      </c>
      <c r="B34" s="41">
        <v>77</v>
      </c>
      <c r="C34" s="41">
        <v>27</v>
      </c>
      <c r="D34" s="41">
        <v>27</v>
      </c>
      <c r="E34" s="41">
        <v>40</v>
      </c>
      <c r="F34" s="56">
        <v>0</v>
      </c>
      <c r="G34" s="41">
        <v>102</v>
      </c>
      <c r="H34" s="41">
        <v>52</v>
      </c>
    </row>
    <row r="35" spans="1:9" x14ac:dyDescent="0.15">
      <c r="A35" s="38" t="s">
        <v>140</v>
      </c>
      <c r="B35" s="41">
        <v>25</v>
      </c>
      <c r="C35" s="41">
        <v>92</v>
      </c>
      <c r="D35" s="41">
        <v>75</v>
      </c>
      <c r="E35" s="41">
        <v>88</v>
      </c>
      <c r="F35" s="41">
        <v>102</v>
      </c>
      <c r="G35" s="56">
        <v>0</v>
      </c>
      <c r="H35" s="41">
        <v>50</v>
      </c>
    </row>
    <row r="36" spans="1:9" x14ac:dyDescent="0.15">
      <c r="A36" s="38" t="s">
        <v>141</v>
      </c>
      <c r="B36" s="41">
        <v>25</v>
      </c>
      <c r="C36" s="41">
        <v>42</v>
      </c>
      <c r="D36" s="41">
        <v>25</v>
      </c>
      <c r="E36" s="41">
        <v>38</v>
      </c>
      <c r="F36" s="41">
        <v>52</v>
      </c>
      <c r="G36" s="41">
        <v>50</v>
      </c>
      <c r="H36" s="56">
        <v>0</v>
      </c>
    </row>
    <row r="37" spans="1:9" ht="12" customHeight="1" x14ac:dyDescent="0.15"/>
    <row r="38" spans="1:9" x14ac:dyDescent="0.15">
      <c r="A38" s="17" t="s">
        <v>142</v>
      </c>
    </row>
    <row r="40" spans="1:9" ht="14" thickBot="1" x14ac:dyDescent="0.2">
      <c r="A40" s="36" t="s">
        <v>49</v>
      </c>
      <c r="B40" s="37" t="s">
        <v>60</v>
      </c>
      <c r="C40" s="37" t="s">
        <v>143</v>
      </c>
      <c r="D40" s="37" t="s">
        <v>144</v>
      </c>
      <c r="E40" s="37" t="s">
        <v>145</v>
      </c>
    </row>
    <row r="41" spans="1:9" ht="14" thickTop="1" x14ac:dyDescent="0.15">
      <c r="A41" s="38" t="s">
        <v>408</v>
      </c>
      <c r="B41" s="39">
        <v>0</v>
      </c>
      <c r="C41" s="40">
        <v>21</v>
      </c>
      <c r="D41" s="40">
        <v>52</v>
      </c>
      <c r="E41" s="40">
        <v>27</v>
      </c>
    </row>
    <row r="42" spans="1:9" x14ac:dyDescent="0.15">
      <c r="A42" s="38" t="s">
        <v>143</v>
      </c>
      <c r="B42" s="40">
        <v>21</v>
      </c>
      <c r="C42" s="39">
        <v>0</v>
      </c>
      <c r="D42" s="40">
        <v>35</v>
      </c>
      <c r="E42" s="40">
        <v>48</v>
      </c>
    </row>
    <row r="43" spans="1:9" x14ac:dyDescent="0.15">
      <c r="A43" s="38" t="s">
        <v>144</v>
      </c>
      <c r="B43" s="40">
        <v>52</v>
      </c>
      <c r="C43" s="40">
        <v>35</v>
      </c>
      <c r="D43" s="39">
        <v>0</v>
      </c>
      <c r="E43" s="40">
        <v>79</v>
      </c>
    </row>
    <row r="44" spans="1:9" x14ac:dyDescent="0.15">
      <c r="A44" s="38" t="s">
        <v>145</v>
      </c>
      <c r="B44" s="40">
        <v>27</v>
      </c>
      <c r="C44" s="40">
        <v>48</v>
      </c>
      <c r="D44" s="40">
        <v>79</v>
      </c>
      <c r="E44" s="39">
        <v>0</v>
      </c>
    </row>
    <row r="46" spans="1:9" ht="12" customHeight="1" x14ac:dyDescent="0.15">
      <c r="A46" s="161" t="s">
        <v>146</v>
      </c>
      <c r="B46" s="161"/>
      <c r="C46" s="161"/>
      <c r="D46" s="161"/>
      <c r="E46" s="161"/>
      <c r="F46" s="161"/>
      <c r="G46" s="161"/>
      <c r="H46" s="161"/>
      <c r="I46" s="161"/>
    </row>
    <row r="48" spans="1:9" ht="14" thickBot="1" x14ac:dyDescent="0.2">
      <c r="A48" s="36" t="s">
        <v>49</v>
      </c>
      <c r="B48" s="37" t="s">
        <v>60</v>
      </c>
      <c r="C48" s="37" t="s">
        <v>147</v>
      </c>
      <c r="D48" s="37" t="s">
        <v>148</v>
      </c>
      <c r="E48" s="37" t="s">
        <v>149</v>
      </c>
      <c r="F48" s="37" t="s">
        <v>150</v>
      </c>
      <c r="G48" s="37" t="s">
        <v>151</v>
      </c>
      <c r="H48" s="37" t="s">
        <v>152</v>
      </c>
      <c r="I48" s="37" t="s">
        <v>153</v>
      </c>
    </row>
    <row r="49" spans="1:9" ht="14" thickTop="1" x14ac:dyDescent="0.15">
      <c r="A49" s="38" t="s">
        <v>409</v>
      </c>
      <c r="B49" s="39">
        <v>0</v>
      </c>
      <c r="C49" s="40">
        <v>33</v>
      </c>
      <c r="D49" s="40">
        <v>55</v>
      </c>
      <c r="E49" s="40">
        <v>90</v>
      </c>
      <c r="F49" s="40">
        <v>45</v>
      </c>
      <c r="G49" s="40">
        <v>70</v>
      </c>
      <c r="H49" s="40">
        <v>13</v>
      </c>
      <c r="I49" s="40">
        <v>53</v>
      </c>
    </row>
    <row r="50" spans="1:9" x14ac:dyDescent="0.15">
      <c r="A50" s="38" t="s">
        <v>147</v>
      </c>
      <c r="B50" s="40">
        <v>33</v>
      </c>
      <c r="C50" s="39">
        <v>0</v>
      </c>
      <c r="D50" s="40">
        <v>88</v>
      </c>
      <c r="E50" s="40">
        <v>123</v>
      </c>
      <c r="F50" s="40">
        <v>78</v>
      </c>
      <c r="G50" s="40">
        <v>103</v>
      </c>
      <c r="H50" s="40">
        <v>46</v>
      </c>
      <c r="I50" s="40">
        <v>86</v>
      </c>
    </row>
    <row r="51" spans="1:9" x14ac:dyDescent="0.15">
      <c r="A51" s="38" t="s">
        <v>148</v>
      </c>
      <c r="B51" s="40">
        <v>55</v>
      </c>
      <c r="C51" s="40">
        <v>88</v>
      </c>
      <c r="D51" s="39">
        <v>0</v>
      </c>
      <c r="E51" s="40">
        <v>145</v>
      </c>
      <c r="F51" s="40">
        <v>99</v>
      </c>
      <c r="G51" s="40">
        <v>50</v>
      </c>
      <c r="H51" s="40">
        <v>68</v>
      </c>
      <c r="I51" s="40">
        <v>39</v>
      </c>
    </row>
    <row r="52" spans="1:9" x14ac:dyDescent="0.15">
      <c r="A52" s="38" t="s">
        <v>149</v>
      </c>
      <c r="B52" s="40">
        <v>90</v>
      </c>
      <c r="C52" s="40">
        <v>123</v>
      </c>
      <c r="D52" s="40">
        <v>145</v>
      </c>
      <c r="E52" s="39">
        <v>0</v>
      </c>
      <c r="F52" s="40">
        <v>135</v>
      </c>
      <c r="G52" s="40">
        <v>160</v>
      </c>
      <c r="H52" s="40">
        <v>77</v>
      </c>
      <c r="I52" s="40">
        <v>145</v>
      </c>
    </row>
    <row r="53" spans="1:9" x14ac:dyDescent="0.15">
      <c r="A53" s="38" t="s">
        <v>150</v>
      </c>
      <c r="B53" s="40">
        <v>45</v>
      </c>
      <c r="C53" s="40">
        <v>78</v>
      </c>
      <c r="D53" s="40">
        <v>99</v>
      </c>
      <c r="E53" s="40">
        <v>135</v>
      </c>
      <c r="F53" s="39">
        <v>0</v>
      </c>
      <c r="G53" s="40">
        <v>115</v>
      </c>
      <c r="H53" s="40">
        <v>58</v>
      </c>
      <c r="I53" s="40">
        <v>98</v>
      </c>
    </row>
    <row r="54" spans="1:9" x14ac:dyDescent="0.15">
      <c r="A54" s="38" t="s">
        <v>151</v>
      </c>
      <c r="B54" s="40">
        <v>70</v>
      </c>
      <c r="C54" s="40">
        <v>103</v>
      </c>
      <c r="D54" s="40">
        <v>50</v>
      </c>
      <c r="E54" s="40">
        <v>160</v>
      </c>
      <c r="F54" s="40">
        <v>115</v>
      </c>
      <c r="G54" s="39">
        <v>0</v>
      </c>
      <c r="H54" s="40">
        <v>83</v>
      </c>
      <c r="I54" s="40">
        <v>17</v>
      </c>
    </row>
    <row r="55" spans="1:9" x14ac:dyDescent="0.15">
      <c r="A55" s="38" t="s">
        <v>152</v>
      </c>
      <c r="B55" s="40">
        <v>13</v>
      </c>
      <c r="C55" s="40">
        <v>46</v>
      </c>
      <c r="D55" s="40">
        <v>68</v>
      </c>
      <c r="E55" s="40">
        <v>77</v>
      </c>
      <c r="F55" s="40">
        <v>58</v>
      </c>
      <c r="G55" s="40">
        <v>83</v>
      </c>
      <c r="H55" s="39">
        <v>0</v>
      </c>
      <c r="I55" s="40">
        <v>66</v>
      </c>
    </row>
    <row r="56" spans="1:9" x14ac:dyDescent="0.15">
      <c r="A56" s="38" t="s">
        <v>153</v>
      </c>
      <c r="B56" s="40">
        <v>53</v>
      </c>
      <c r="C56" s="40">
        <v>86</v>
      </c>
      <c r="D56" s="40">
        <v>39</v>
      </c>
      <c r="E56" s="40">
        <v>145</v>
      </c>
      <c r="F56" s="40">
        <v>98</v>
      </c>
      <c r="G56" s="40">
        <v>17</v>
      </c>
      <c r="H56" s="40">
        <v>66</v>
      </c>
      <c r="I56" s="39">
        <v>0</v>
      </c>
    </row>
  </sheetData>
  <mergeCells count="4">
    <mergeCell ref="A1:K1"/>
    <mergeCell ref="A15:I15"/>
    <mergeCell ref="A27:H27"/>
    <mergeCell ref="A46:I46"/>
  </mergeCells>
  <printOptions horizontalCentered="1"/>
  <pageMargins left="0.16" right="0.24" top="0.61" bottom="0.98425196850393704" header="0.51181102362204722" footer="0.51181102362204722"/>
  <pageSetup paperSize="9" scale="65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EE082-1F19-C74F-9EA1-8AB7382187D7}">
  <sheetPr codeName="Feuil5"/>
  <dimension ref="A1:BD47"/>
  <sheetViews>
    <sheetView zoomScale="92" zoomScaleNormal="60" zoomScaleSheetLayoutView="92" workbookViewId="0">
      <selection activeCell="AB4" sqref="AB4:AD17"/>
    </sheetView>
  </sheetViews>
  <sheetFormatPr baseColWidth="10" defaultRowHeight="13" x14ac:dyDescent="0.15"/>
  <cols>
    <col min="1" max="1" width="20.5" style="17" customWidth="1"/>
    <col min="2" max="3" width="12.33203125" style="17" bestFit="1" customWidth="1"/>
    <col min="4" max="4" width="16.83203125" style="17" bestFit="1" customWidth="1"/>
    <col min="5" max="5" width="12.5" style="17" bestFit="1" customWidth="1"/>
    <col min="6" max="6" width="13.5" style="17" bestFit="1" customWidth="1"/>
    <col min="7" max="7" width="10.83203125" style="17" bestFit="1" customWidth="1"/>
    <col min="8" max="8" width="15.5" style="17" bestFit="1" customWidth="1"/>
    <col min="9" max="9" width="12.33203125" style="17" bestFit="1" customWidth="1"/>
    <col min="10" max="10" width="15.5" style="17" bestFit="1" customWidth="1"/>
    <col min="11" max="11" width="18.6640625" style="17" bestFit="1" customWidth="1"/>
    <col min="12" max="12" width="12.5" style="17" bestFit="1" customWidth="1"/>
    <col min="13" max="13" width="18.5" style="17" bestFit="1" customWidth="1"/>
    <col min="14" max="14" width="13.5" style="17" bestFit="1" customWidth="1"/>
    <col min="15" max="15" width="10.5" style="17" bestFit="1" customWidth="1"/>
    <col min="16" max="282" width="10.83203125" style="17"/>
    <col min="283" max="283" width="20.5" style="17" customWidth="1"/>
    <col min="284" max="285" width="12.33203125" style="17" bestFit="1" customWidth="1"/>
    <col min="286" max="286" width="16.83203125" style="17" bestFit="1" customWidth="1"/>
    <col min="287" max="287" width="12.5" style="17" bestFit="1" customWidth="1"/>
    <col min="288" max="288" width="13.5" style="17" bestFit="1" customWidth="1"/>
    <col min="289" max="289" width="10.83203125" style="17" bestFit="1"/>
    <col min="290" max="290" width="15.5" style="17" bestFit="1" customWidth="1"/>
    <col min="291" max="291" width="12.33203125" style="17" bestFit="1" customWidth="1"/>
    <col min="292" max="292" width="15.5" style="17" bestFit="1" customWidth="1"/>
    <col min="293" max="293" width="18.6640625" style="17" bestFit="1" customWidth="1"/>
    <col min="294" max="294" width="12.5" style="17" bestFit="1" customWidth="1"/>
    <col min="295" max="295" width="18.5" style="17" bestFit="1" customWidth="1"/>
    <col min="296" max="296" width="13.5" style="17" bestFit="1" customWidth="1"/>
    <col min="297" max="297" width="10.5" style="17" bestFit="1" customWidth="1"/>
    <col min="298" max="538" width="10.83203125" style="17"/>
    <col min="539" max="539" width="20.5" style="17" customWidth="1"/>
    <col min="540" max="541" width="12.33203125" style="17" bestFit="1" customWidth="1"/>
    <col min="542" max="542" width="16.83203125" style="17" bestFit="1" customWidth="1"/>
    <col min="543" max="543" width="12.5" style="17" bestFit="1" customWidth="1"/>
    <col min="544" max="544" width="13.5" style="17" bestFit="1" customWidth="1"/>
    <col min="545" max="545" width="10.83203125" style="17" bestFit="1"/>
    <col min="546" max="546" width="15.5" style="17" bestFit="1" customWidth="1"/>
    <col min="547" max="547" width="12.33203125" style="17" bestFit="1" customWidth="1"/>
    <col min="548" max="548" width="15.5" style="17" bestFit="1" customWidth="1"/>
    <col min="549" max="549" width="18.6640625" style="17" bestFit="1" customWidth="1"/>
    <col min="550" max="550" width="12.5" style="17" bestFit="1" customWidth="1"/>
    <col min="551" max="551" width="18.5" style="17" bestFit="1" customWidth="1"/>
    <col min="552" max="552" width="13.5" style="17" bestFit="1" customWidth="1"/>
    <col min="553" max="553" width="10.5" style="17" bestFit="1" customWidth="1"/>
    <col min="554" max="794" width="10.83203125" style="17"/>
    <col min="795" max="795" width="20.5" style="17" customWidth="1"/>
    <col min="796" max="797" width="12.33203125" style="17" bestFit="1" customWidth="1"/>
    <col min="798" max="798" width="16.83203125" style="17" bestFit="1" customWidth="1"/>
    <col min="799" max="799" width="12.5" style="17" bestFit="1" customWidth="1"/>
    <col min="800" max="800" width="13.5" style="17" bestFit="1" customWidth="1"/>
    <col min="801" max="801" width="10.83203125" style="17" bestFit="1"/>
    <col min="802" max="802" width="15.5" style="17" bestFit="1" customWidth="1"/>
    <col min="803" max="803" width="12.33203125" style="17" bestFit="1" customWidth="1"/>
    <col min="804" max="804" width="15.5" style="17" bestFit="1" customWidth="1"/>
    <col min="805" max="805" width="18.6640625" style="17" bestFit="1" customWidth="1"/>
    <col min="806" max="806" width="12.5" style="17" bestFit="1" customWidth="1"/>
    <col min="807" max="807" width="18.5" style="17" bestFit="1" customWidth="1"/>
    <col min="808" max="808" width="13.5" style="17" bestFit="1" customWidth="1"/>
    <col min="809" max="809" width="10.5" style="17" bestFit="1" customWidth="1"/>
    <col min="810" max="1050" width="10.83203125" style="17"/>
    <col min="1051" max="1051" width="20.5" style="17" customWidth="1"/>
    <col min="1052" max="1053" width="12.33203125" style="17" bestFit="1" customWidth="1"/>
    <col min="1054" max="1054" width="16.83203125" style="17" bestFit="1" customWidth="1"/>
    <col min="1055" max="1055" width="12.5" style="17" bestFit="1" customWidth="1"/>
    <col min="1056" max="1056" width="13.5" style="17" bestFit="1" customWidth="1"/>
    <col min="1057" max="1057" width="10.83203125" style="17" bestFit="1"/>
    <col min="1058" max="1058" width="15.5" style="17" bestFit="1" customWidth="1"/>
    <col min="1059" max="1059" width="12.33203125" style="17" bestFit="1" customWidth="1"/>
    <col min="1060" max="1060" width="15.5" style="17" bestFit="1" customWidth="1"/>
    <col min="1061" max="1061" width="18.6640625" style="17" bestFit="1" customWidth="1"/>
    <col min="1062" max="1062" width="12.5" style="17" bestFit="1" customWidth="1"/>
    <col min="1063" max="1063" width="18.5" style="17" bestFit="1" customWidth="1"/>
    <col min="1064" max="1064" width="13.5" style="17" bestFit="1" customWidth="1"/>
    <col min="1065" max="1065" width="10.5" style="17" bestFit="1" customWidth="1"/>
    <col min="1066" max="1306" width="10.83203125" style="17"/>
    <col min="1307" max="1307" width="20.5" style="17" customWidth="1"/>
    <col min="1308" max="1309" width="12.33203125" style="17" bestFit="1" customWidth="1"/>
    <col min="1310" max="1310" width="16.83203125" style="17" bestFit="1" customWidth="1"/>
    <col min="1311" max="1311" width="12.5" style="17" bestFit="1" customWidth="1"/>
    <col min="1312" max="1312" width="13.5" style="17" bestFit="1" customWidth="1"/>
    <col min="1313" max="1313" width="10.83203125" style="17" bestFit="1"/>
    <col min="1314" max="1314" width="15.5" style="17" bestFit="1" customWidth="1"/>
    <col min="1315" max="1315" width="12.33203125" style="17" bestFit="1" customWidth="1"/>
    <col min="1316" max="1316" width="15.5" style="17" bestFit="1" customWidth="1"/>
    <col min="1317" max="1317" width="18.6640625" style="17" bestFit="1" customWidth="1"/>
    <col min="1318" max="1318" width="12.5" style="17" bestFit="1" customWidth="1"/>
    <col min="1319" max="1319" width="18.5" style="17" bestFit="1" customWidth="1"/>
    <col min="1320" max="1320" width="13.5" style="17" bestFit="1" customWidth="1"/>
    <col min="1321" max="1321" width="10.5" style="17" bestFit="1" customWidth="1"/>
    <col min="1322" max="1562" width="10.83203125" style="17"/>
    <col min="1563" max="1563" width="20.5" style="17" customWidth="1"/>
    <col min="1564" max="1565" width="12.33203125" style="17" bestFit="1" customWidth="1"/>
    <col min="1566" max="1566" width="16.83203125" style="17" bestFit="1" customWidth="1"/>
    <col min="1567" max="1567" width="12.5" style="17" bestFit="1" customWidth="1"/>
    <col min="1568" max="1568" width="13.5" style="17" bestFit="1" customWidth="1"/>
    <col min="1569" max="1569" width="10.83203125" style="17" bestFit="1"/>
    <col min="1570" max="1570" width="15.5" style="17" bestFit="1" customWidth="1"/>
    <col min="1571" max="1571" width="12.33203125" style="17" bestFit="1" customWidth="1"/>
    <col min="1572" max="1572" width="15.5" style="17" bestFit="1" customWidth="1"/>
    <col min="1573" max="1573" width="18.6640625" style="17" bestFit="1" customWidth="1"/>
    <col min="1574" max="1574" width="12.5" style="17" bestFit="1" customWidth="1"/>
    <col min="1575" max="1575" width="18.5" style="17" bestFit="1" customWidth="1"/>
    <col min="1576" max="1576" width="13.5" style="17" bestFit="1" customWidth="1"/>
    <col min="1577" max="1577" width="10.5" style="17" bestFit="1" customWidth="1"/>
    <col min="1578" max="1818" width="10.83203125" style="17"/>
    <col min="1819" max="1819" width="20.5" style="17" customWidth="1"/>
    <col min="1820" max="1821" width="12.33203125" style="17" bestFit="1" customWidth="1"/>
    <col min="1822" max="1822" width="16.83203125" style="17" bestFit="1" customWidth="1"/>
    <col min="1823" max="1823" width="12.5" style="17" bestFit="1" customWidth="1"/>
    <col min="1824" max="1824" width="13.5" style="17" bestFit="1" customWidth="1"/>
    <col min="1825" max="1825" width="10.83203125" style="17" bestFit="1"/>
    <col min="1826" max="1826" width="15.5" style="17" bestFit="1" customWidth="1"/>
    <col min="1827" max="1827" width="12.33203125" style="17" bestFit="1" customWidth="1"/>
    <col min="1828" max="1828" width="15.5" style="17" bestFit="1" customWidth="1"/>
    <col min="1829" max="1829" width="18.6640625" style="17" bestFit="1" customWidth="1"/>
    <col min="1830" max="1830" width="12.5" style="17" bestFit="1" customWidth="1"/>
    <col min="1831" max="1831" width="18.5" style="17" bestFit="1" customWidth="1"/>
    <col min="1832" max="1832" width="13.5" style="17" bestFit="1" customWidth="1"/>
    <col min="1833" max="1833" width="10.5" style="17" bestFit="1" customWidth="1"/>
    <col min="1834" max="2074" width="10.83203125" style="17"/>
    <col min="2075" max="2075" width="20.5" style="17" customWidth="1"/>
    <col min="2076" max="2077" width="12.33203125" style="17" bestFit="1" customWidth="1"/>
    <col min="2078" max="2078" width="16.83203125" style="17" bestFit="1" customWidth="1"/>
    <col min="2079" max="2079" width="12.5" style="17" bestFit="1" customWidth="1"/>
    <col min="2080" max="2080" width="13.5" style="17" bestFit="1" customWidth="1"/>
    <col min="2081" max="2081" width="10.83203125" style="17" bestFit="1"/>
    <col min="2082" max="2082" width="15.5" style="17" bestFit="1" customWidth="1"/>
    <col min="2083" max="2083" width="12.33203125" style="17" bestFit="1" customWidth="1"/>
    <col min="2084" max="2084" width="15.5" style="17" bestFit="1" customWidth="1"/>
    <col min="2085" max="2085" width="18.6640625" style="17" bestFit="1" customWidth="1"/>
    <col min="2086" max="2086" width="12.5" style="17" bestFit="1" customWidth="1"/>
    <col min="2087" max="2087" width="18.5" style="17" bestFit="1" customWidth="1"/>
    <col min="2088" max="2088" width="13.5" style="17" bestFit="1" customWidth="1"/>
    <col min="2089" max="2089" width="10.5" style="17" bestFit="1" customWidth="1"/>
    <col min="2090" max="2330" width="10.83203125" style="17"/>
    <col min="2331" max="2331" width="20.5" style="17" customWidth="1"/>
    <col min="2332" max="2333" width="12.33203125" style="17" bestFit="1" customWidth="1"/>
    <col min="2334" max="2334" width="16.83203125" style="17" bestFit="1" customWidth="1"/>
    <col min="2335" max="2335" width="12.5" style="17" bestFit="1" customWidth="1"/>
    <col min="2336" max="2336" width="13.5" style="17" bestFit="1" customWidth="1"/>
    <col min="2337" max="2337" width="10.83203125" style="17" bestFit="1"/>
    <col min="2338" max="2338" width="15.5" style="17" bestFit="1" customWidth="1"/>
    <col min="2339" max="2339" width="12.33203125" style="17" bestFit="1" customWidth="1"/>
    <col min="2340" max="2340" width="15.5" style="17" bestFit="1" customWidth="1"/>
    <col min="2341" max="2341" width="18.6640625" style="17" bestFit="1" customWidth="1"/>
    <col min="2342" max="2342" width="12.5" style="17" bestFit="1" customWidth="1"/>
    <col min="2343" max="2343" width="18.5" style="17" bestFit="1" customWidth="1"/>
    <col min="2344" max="2344" width="13.5" style="17" bestFit="1" customWidth="1"/>
    <col min="2345" max="2345" width="10.5" style="17" bestFit="1" customWidth="1"/>
    <col min="2346" max="2586" width="10.83203125" style="17"/>
    <col min="2587" max="2587" width="20.5" style="17" customWidth="1"/>
    <col min="2588" max="2589" width="12.33203125" style="17" bestFit="1" customWidth="1"/>
    <col min="2590" max="2590" width="16.83203125" style="17" bestFit="1" customWidth="1"/>
    <col min="2591" max="2591" width="12.5" style="17" bestFit="1" customWidth="1"/>
    <col min="2592" max="2592" width="13.5" style="17" bestFit="1" customWidth="1"/>
    <col min="2593" max="2593" width="10.83203125" style="17" bestFit="1"/>
    <col min="2594" max="2594" width="15.5" style="17" bestFit="1" customWidth="1"/>
    <col min="2595" max="2595" width="12.33203125" style="17" bestFit="1" customWidth="1"/>
    <col min="2596" max="2596" width="15.5" style="17" bestFit="1" customWidth="1"/>
    <col min="2597" max="2597" width="18.6640625" style="17" bestFit="1" customWidth="1"/>
    <col min="2598" max="2598" width="12.5" style="17" bestFit="1" customWidth="1"/>
    <col min="2599" max="2599" width="18.5" style="17" bestFit="1" customWidth="1"/>
    <col min="2600" max="2600" width="13.5" style="17" bestFit="1" customWidth="1"/>
    <col min="2601" max="2601" width="10.5" style="17" bestFit="1" customWidth="1"/>
    <col min="2602" max="2842" width="10.83203125" style="17"/>
    <col min="2843" max="2843" width="20.5" style="17" customWidth="1"/>
    <col min="2844" max="2845" width="12.33203125" style="17" bestFit="1" customWidth="1"/>
    <col min="2846" max="2846" width="16.83203125" style="17" bestFit="1" customWidth="1"/>
    <col min="2847" max="2847" width="12.5" style="17" bestFit="1" customWidth="1"/>
    <col min="2848" max="2848" width="13.5" style="17" bestFit="1" customWidth="1"/>
    <col min="2849" max="2849" width="10.83203125" style="17" bestFit="1"/>
    <col min="2850" max="2850" width="15.5" style="17" bestFit="1" customWidth="1"/>
    <col min="2851" max="2851" width="12.33203125" style="17" bestFit="1" customWidth="1"/>
    <col min="2852" max="2852" width="15.5" style="17" bestFit="1" customWidth="1"/>
    <col min="2853" max="2853" width="18.6640625" style="17" bestFit="1" customWidth="1"/>
    <col min="2854" max="2854" width="12.5" style="17" bestFit="1" customWidth="1"/>
    <col min="2855" max="2855" width="18.5" style="17" bestFit="1" customWidth="1"/>
    <col min="2856" max="2856" width="13.5" style="17" bestFit="1" customWidth="1"/>
    <col min="2857" max="2857" width="10.5" style="17" bestFit="1" customWidth="1"/>
    <col min="2858" max="3098" width="10.83203125" style="17"/>
    <col min="3099" max="3099" width="20.5" style="17" customWidth="1"/>
    <col min="3100" max="3101" width="12.33203125" style="17" bestFit="1" customWidth="1"/>
    <col min="3102" max="3102" width="16.83203125" style="17" bestFit="1" customWidth="1"/>
    <col min="3103" max="3103" width="12.5" style="17" bestFit="1" customWidth="1"/>
    <col min="3104" max="3104" width="13.5" style="17" bestFit="1" customWidth="1"/>
    <col min="3105" max="3105" width="10.83203125" style="17" bestFit="1"/>
    <col min="3106" max="3106" width="15.5" style="17" bestFit="1" customWidth="1"/>
    <col min="3107" max="3107" width="12.33203125" style="17" bestFit="1" customWidth="1"/>
    <col min="3108" max="3108" width="15.5" style="17" bestFit="1" customWidth="1"/>
    <col min="3109" max="3109" width="18.6640625" style="17" bestFit="1" customWidth="1"/>
    <col min="3110" max="3110" width="12.5" style="17" bestFit="1" customWidth="1"/>
    <col min="3111" max="3111" width="18.5" style="17" bestFit="1" customWidth="1"/>
    <col min="3112" max="3112" width="13.5" style="17" bestFit="1" customWidth="1"/>
    <col min="3113" max="3113" width="10.5" style="17" bestFit="1" customWidth="1"/>
    <col min="3114" max="3354" width="10.83203125" style="17"/>
    <col min="3355" max="3355" width="20.5" style="17" customWidth="1"/>
    <col min="3356" max="3357" width="12.33203125" style="17" bestFit="1" customWidth="1"/>
    <col min="3358" max="3358" width="16.83203125" style="17" bestFit="1" customWidth="1"/>
    <col min="3359" max="3359" width="12.5" style="17" bestFit="1" customWidth="1"/>
    <col min="3360" max="3360" width="13.5" style="17" bestFit="1" customWidth="1"/>
    <col min="3361" max="3361" width="10.83203125" style="17" bestFit="1"/>
    <col min="3362" max="3362" width="15.5" style="17" bestFit="1" customWidth="1"/>
    <col min="3363" max="3363" width="12.33203125" style="17" bestFit="1" customWidth="1"/>
    <col min="3364" max="3364" width="15.5" style="17" bestFit="1" customWidth="1"/>
    <col min="3365" max="3365" width="18.6640625" style="17" bestFit="1" customWidth="1"/>
    <col min="3366" max="3366" width="12.5" style="17" bestFit="1" customWidth="1"/>
    <col min="3367" max="3367" width="18.5" style="17" bestFit="1" customWidth="1"/>
    <col min="3368" max="3368" width="13.5" style="17" bestFit="1" customWidth="1"/>
    <col min="3369" max="3369" width="10.5" style="17" bestFit="1" customWidth="1"/>
    <col min="3370" max="3610" width="10.83203125" style="17"/>
    <col min="3611" max="3611" width="20.5" style="17" customWidth="1"/>
    <col min="3612" max="3613" width="12.33203125" style="17" bestFit="1" customWidth="1"/>
    <col min="3614" max="3614" width="16.83203125" style="17" bestFit="1" customWidth="1"/>
    <col min="3615" max="3615" width="12.5" style="17" bestFit="1" customWidth="1"/>
    <col min="3616" max="3616" width="13.5" style="17" bestFit="1" customWidth="1"/>
    <col min="3617" max="3617" width="10.83203125" style="17" bestFit="1"/>
    <col min="3618" max="3618" width="15.5" style="17" bestFit="1" customWidth="1"/>
    <col min="3619" max="3619" width="12.33203125" style="17" bestFit="1" customWidth="1"/>
    <col min="3620" max="3620" width="15.5" style="17" bestFit="1" customWidth="1"/>
    <col min="3621" max="3621" width="18.6640625" style="17" bestFit="1" customWidth="1"/>
    <col min="3622" max="3622" width="12.5" style="17" bestFit="1" customWidth="1"/>
    <col min="3623" max="3623" width="18.5" style="17" bestFit="1" customWidth="1"/>
    <col min="3624" max="3624" width="13.5" style="17" bestFit="1" customWidth="1"/>
    <col min="3625" max="3625" width="10.5" style="17" bestFit="1" customWidth="1"/>
    <col min="3626" max="3866" width="10.83203125" style="17"/>
    <col min="3867" max="3867" width="20.5" style="17" customWidth="1"/>
    <col min="3868" max="3869" width="12.33203125" style="17" bestFit="1" customWidth="1"/>
    <col min="3870" max="3870" width="16.83203125" style="17" bestFit="1" customWidth="1"/>
    <col min="3871" max="3871" width="12.5" style="17" bestFit="1" customWidth="1"/>
    <col min="3872" max="3872" width="13.5" style="17" bestFit="1" customWidth="1"/>
    <col min="3873" max="3873" width="10.83203125" style="17" bestFit="1"/>
    <col min="3874" max="3874" width="15.5" style="17" bestFit="1" customWidth="1"/>
    <col min="3875" max="3875" width="12.33203125" style="17" bestFit="1" customWidth="1"/>
    <col min="3876" max="3876" width="15.5" style="17" bestFit="1" customWidth="1"/>
    <col min="3877" max="3877" width="18.6640625" style="17" bestFit="1" customWidth="1"/>
    <col min="3878" max="3878" width="12.5" style="17" bestFit="1" customWidth="1"/>
    <col min="3879" max="3879" width="18.5" style="17" bestFit="1" customWidth="1"/>
    <col min="3880" max="3880" width="13.5" style="17" bestFit="1" customWidth="1"/>
    <col min="3881" max="3881" width="10.5" style="17" bestFit="1" customWidth="1"/>
    <col min="3882" max="4122" width="10.83203125" style="17"/>
    <col min="4123" max="4123" width="20.5" style="17" customWidth="1"/>
    <col min="4124" max="4125" width="12.33203125" style="17" bestFit="1" customWidth="1"/>
    <col min="4126" max="4126" width="16.83203125" style="17" bestFit="1" customWidth="1"/>
    <col min="4127" max="4127" width="12.5" style="17" bestFit="1" customWidth="1"/>
    <col min="4128" max="4128" width="13.5" style="17" bestFit="1" customWidth="1"/>
    <col min="4129" max="4129" width="10.83203125" style="17" bestFit="1"/>
    <col min="4130" max="4130" width="15.5" style="17" bestFit="1" customWidth="1"/>
    <col min="4131" max="4131" width="12.33203125" style="17" bestFit="1" customWidth="1"/>
    <col min="4132" max="4132" width="15.5" style="17" bestFit="1" customWidth="1"/>
    <col min="4133" max="4133" width="18.6640625" style="17" bestFit="1" customWidth="1"/>
    <col min="4134" max="4134" width="12.5" style="17" bestFit="1" customWidth="1"/>
    <col min="4135" max="4135" width="18.5" style="17" bestFit="1" customWidth="1"/>
    <col min="4136" max="4136" width="13.5" style="17" bestFit="1" customWidth="1"/>
    <col min="4137" max="4137" width="10.5" style="17" bestFit="1" customWidth="1"/>
    <col min="4138" max="4378" width="10.83203125" style="17"/>
    <col min="4379" max="4379" width="20.5" style="17" customWidth="1"/>
    <col min="4380" max="4381" width="12.33203125" style="17" bestFit="1" customWidth="1"/>
    <col min="4382" max="4382" width="16.83203125" style="17" bestFit="1" customWidth="1"/>
    <col min="4383" max="4383" width="12.5" style="17" bestFit="1" customWidth="1"/>
    <col min="4384" max="4384" width="13.5" style="17" bestFit="1" customWidth="1"/>
    <col min="4385" max="4385" width="10.83203125" style="17" bestFit="1"/>
    <col min="4386" max="4386" width="15.5" style="17" bestFit="1" customWidth="1"/>
    <col min="4387" max="4387" width="12.33203125" style="17" bestFit="1" customWidth="1"/>
    <col min="4388" max="4388" width="15.5" style="17" bestFit="1" customWidth="1"/>
    <col min="4389" max="4389" width="18.6640625" style="17" bestFit="1" customWidth="1"/>
    <col min="4390" max="4390" width="12.5" style="17" bestFit="1" customWidth="1"/>
    <col min="4391" max="4391" width="18.5" style="17" bestFit="1" customWidth="1"/>
    <col min="4392" max="4392" width="13.5" style="17" bestFit="1" customWidth="1"/>
    <col min="4393" max="4393" width="10.5" style="17" bestFit="1" customWidth="1"/>
    <col min="4394" max="4634" width="10.83203125" style="17"/>
    <col min="4635" max="4635" width="20.5" style="17" customWidth="1"/>
    <col min="4636" max="4637" width="12.33203125" style="17" bestFit="1" customWidth="1"/>
    <col min="4638" max="4638" width="16.83203125" style="17" bestFit="1" customWidth="1"/>
    <col min="4639" max="4639" width="12.5" style="17" bestFit="1" customWidth="1"/>
    <col min="4640" max="4640" width="13.5" style="17" bestFit="1" customWidth="1"/>
    <col min="4641" max="4641" width="10.83203125" style="17" bestFit="1"/>
    <col min="4642" max="4642" width="15.5" style="17" bestFit="1" customWidth="1"/>
    <col min="4643" max="4643" width="12.33203125" style="17" bestFit="1" customWidth="1"/>
    <col min="4644" max="4644" width="15.5" style="17" bestFit="1" customWidth="1"/>
    <col min="4645" max="4645" width="18.6640625" style="17" bestFit="1" customWidth="1"/>
    <col min="4646" max="4646" width="12.5" style="17" bestFit="1" customWidth="1"/>
    <col min="4647" max="4647" width="18.5" style="17" bestFit="1" customWidth="1"/>
    <col min="4648" max="4648" width="13.5" style="17" bestFit="1" customWidth="1"/>
    <col min="4649" max="4649" width="10.5" style="17" bestFit="1" customWidth="1"/>
    <col min="4650" max="4890" width="10.83203125" style="17"/>
    <col min="4891" max="4891" width="20.5" style="17" customWidth="1"/>
    <col min="4892" max="4893" width="12.33203125" style="17" bestFit="1" customWidth="1"/>
    <col min="4894" max="4894" width="16.83203125" style="17" bestFit="1" customWidth="1"/>
    <col min="4895" max="4895" width="12.5" style="17" bestFit="1" customWidth="1"/>
    <col min="4896" max="4896" width="13.5" style="17" bestFit="1" customWidth="1"/>
    <col min="4897" max="4897" width="10.83203125" style="17" bestFit="1"/>
    <col min="4898" max="4898" width="15.5" style="17" bestFit="1" customWidth="1"/>
    <col min="4899" max="4899" width="12.33203125" style="17" bestFit="1" customWidth="1"/>
    <col min="4900" max="4900" width="15.5" style="17" bestFit="1" customWidth="1"/>
    <col min="4901" max="4901" width="18.6640625" style="17" bestFit="1" customWidth="1"/>
    <col min="4902" max="4902" width="12.5" style="17" bestFit="1" customWidth="1"/>
    <col min="4903" max="4903" width="18.5" style="17" bestFit="1" customWidth="1"/>
    <col min="4904" max="4904" width="13.5" style="17" bestFit="1" customWidth="1"/>
    <col min="4905" max="4905" width="10.5" style="17" bestFit="1" customWidth="1"/>
    <col min="4906" max="5146" width="10.83203125" style="17"/>
    <col min="5147" max="5147" width="20.5" style="17" customWidth="1"/>
    <col min="5148" max="5149" width="12.33203125" style="17" bestFit="1" customWidth="1"/>
    <col min="5150" max="5150" width="16.83203125" style="17" bestFit="1" customWidth="1"/>
    <col min="5151" max="5151" width="12.5" style="17" bestFit="1" customWidth="1"/>
    <col min="5152" max="5152" width="13.5" style="17" bestFit="1" customWidth="1"/>
    <col min="5153" max="5153" width="10.83203125" style="17" bestFit="1"/>
    <col min="5154" max="5154" width="15.5" style="17" bestFit="1" customWidth="1"/>
    <col min="5155" max="5155" width="12.33203125" style="17" bestFit="1" customWidth="1"/>
    <col min="5156" max="5156" width="15.5" style="17" bestFit="1" customWidth="1"/>
    <col min="5157" max="5157" width="18.6640625" style="17" bestFit="1" customWidth="1"/>
    <col min="5158" max="5158" width="12.5" style="17" bestFit="1" customWidth="1"/>
    <col min="5159" max="5159" width="18.5" style="17" bestFit="1" customWidth="1"/>
    <col min="5160" max="5160" width="13.5" style="17" bestFit="1" customWidth="1"/>
    <col min="5161" max="5161" width="10.5" style="17" bestFit="1" customWidth="1"/>
    <col min="5162" max="5402" width="10.83203125" style="17"/>
    <col min="5403" max="5403" width="20.5" style="17" customWidth="1"/>
    <col min="5404" max="5405" width="12.33203125" style="17" bestFit="1" customWidth="1"/>
    <col min="5406" max="5406" width="16.83203125" style="17" bestFit="1" customWidth="1"/>
    <col min="5407" max="5407" width="12.5" style="17" bestFit="1" customWidth="1"/>
    <col min="5408" max="5408" width="13.5" style="17" bestFit="1" customWidth="1"/>
    <col min="5409" max="5409" width="10.83203125" style="17" bestFit="1"/>
    <col min="5410" max="5410" width="15.5" style="17" bestFit="1" customWidth="1"/>
    <col min="5411" max="5411" width="12.33203125" style="17" bestFit="1" customWidth="1"/>
    <col min="5412" max="5412" width="15.5" style="17" bestFit="1" customWidth="1"/>
    <col min="5413" max="5413" width="18.6640625" style="17" bestFit="1" customWidth="1"/>
    <col min="5414" max="5414" width="12.5" style="17" bestFit="1" customWidth="1"/>
    <col min="5415" max="5415" width="18.5" style="17" bestFit="1" customWidth="1"/>
    <col min="5416" max="5416" width="13.5" style="17" bestFit="1" customWidth="1"/>
    <col min="5417" max="5417" width="10.5" style="17" bestFit="1" customWidth="1"/>
    <col min="5418" max="5658" width="10.83203125" style="17"/>
    <col min="5659" max="5659" width="20.5" style="17" customWidth="1"/>
    <col min="5660" max="5661" width="12.33203125" style="17" bestFit="1" customWidth="1"/>
    <col min="5662" max="5662" width="16.83203125" style="17" bestFit="1" customWidth="1"/>
    <col min="5663" max="5663" width="12.5" style="17" bestFit="1" customWidth="1"/>
    <col min="5664" max="5664" width="13.5" style="17" bestFit="1" customWidth="1"/>
    <col min="5665" max="5665" width="10.83203125" style="17" bestFit="1"/>
    <col min="5666" max="5666" width="15.5" style="17" bestFit="1" customWidth="1"/>
    <col min="5667" max="5667" width="12.33203125" style="17" bestFit="1" customWidth="1"/>
    <col min="5668" max="5668" width="15.5" style="17" bestFit="1" customWidth="1"/>
    <col min="5669" max="5669" width="18.6640625" style="17" bestFit="1" customWidth="1"/>
    <col min="5670" max="5670" width="12.5" style="17" bestFit="1" customWidth="1"/>
    <col min="5671" max="5671" width="18.5" style="17" bestFit="1" customWidth="1"/>
    <col min="5672" max="5672" width="13.5" style="17" bestFit="1" customWidth="1"/>
    <col min="5673" max="5673" width="10.5" style="17" bestFit="1" customWidth="1"/>
    <col min="5674" max="5914" width="10.83203125" style="17"/>
    <col min="5915" max="5915" width="20.5" style="17" customWidth="1"/>
    <col min="5916" max="5917" width="12.33203125" style="17" bestFit="1" customWidth="1"/>
    <col min="5918" max="5918" width="16.83203125" style="17" bestFit="1" customWidth="1"/>
    <col min="5919" max="5919" width="12.5" style="17" bestFit="1" customWidth="1"/>
    <col min="5920" max="5920" width="13.5" style="17" bestFit="1" customWidth="1"/>
    <col min="5921" max="5921" width="10.83203125" style="17" bestFit="1"/>
    <col min="5922" max="5922" width="15.5" style="17" bestFit="1" customWidth="1"/>
    <col min="5923" max="5923" width="12.33203125" style="17" bestFit="1" customWidth="1"/>
    <col min="5924" max="5924" width="15.5" style="17" bestFit="1" customWidth="1"/>
    <col min="5925" max="5925" width="18.6640625" style="17" bestFit="1" customWidth="1"/>
    <col min="5926" max="5926" width="12.5" style="17" bestFit="1" customWidth="1"/>
    <col min="5927" max="5927" width="18.5" style="17" bestFit="1" customWidth="1"/>
    <col min="5928" max="5928" width="13.5" style="17" bestFit="1" customWidth="1"/>
    <col min="5929" max="5929" width="10.5" style="17" bestFit="1" customWidth="1"/>
    <col min="5930" max="6170" width="10.83203125" style="17"/>
    <col min="6171" max="6171" width="20.5" style="17" customWidth="1"/>
    <col min="6172" max="6173" width="12.33203125" style="17" bestFit="1" customWidth="1"/>
    <col min="6174" max="6174" width="16.83203125" style="17" bestFit="1" customWidth="1"/>
    <col min="6175" max="6175" width="12.5" style="17" bestFit="1" customWidth="1"/>
    <col min="6176" max="6176" width="13.5" style="17" bestFit="1" customWidth="1"/>
    <col min="6177" max="6177" width="10.83203125" style="17" bestFit="1"/>
    <col min="6178" max="6178" width="15.5" style="17" bestFit="1" customWidth="1"/>
    <col min="6179" max="6179" width="12.33203125" style="17" bestFit="1" customWidth="1"/>
    <col min="6180" max="6180" width="15.5" style="17" bestFit="1" customWidth="1"/>
    <col min="6181" max="6181" width="18.6640625" style="17" bestFit="1" customWidth="1"/>
    <col min="6182" max="6182" width="12.5" style="17" bestFit="1" customWidth="1"/>
    <col min="6183" max="6183" width="18.5" style="17" bestFit="1" customWidth="1"/>
    <col min="6184" max="6184" width="13.5" style="17" bestFit="1" customWidth="1"/>
    <col min="6185" max="6185" width="10.5" style="17" bestFit="1" customWidth="1"/>
    <col min="6186" max="6426" width="10.83203125" style="17"/>
    <col min="6427" max="6427" width="20.5" style="17" customWidth="1"/>
    <col min="6428" max="6429" width="12.33203125" style="17" bestFit="1" customWidth="1"/>
    <col min="6430" max="6430" width="16.83203125" style="17" bestFit="1" customWidth="1"/>
    <col min="6431" max="6431" width="12.5" style="17" bestFit="1" customWidth="1"/>
    <col min="6432" max="6432" width="13.5" style="17" bestFit="1" customWidth="1"/>
    <col min="6433" max="6433" width="10.83203125" style="17" bestFit="1"/>
    <col min="6434" max="6434" width="15.5" style="17" bestFit="1" customWidth="1"/>
    <col min="6435" max="6435" width="12.33203125" style="17" bestFit="1" customWidth="1"/>
    <col min="6436" max="6436" width="15.5" style="17" bestFit="1" customWidth="1"/>
    <col min="6437" max="6437" width="18.6640625" style="17" bestFit="1" customWidth="1"/>
    <col min="6438" max="6438" width="12.5" style="17" bestFit="1" customWidth="1"/>
    <col min="6439" max="6439" width="18.5" style="17" bestFit="1" customWidth="1"/>
    <col min="6440" max="6440" width="13.5" style="17" bestFit="1" customWidth="1"/>
    <col min="6441" max="6441" width="10.5" style="17" bestFit="1" customWidth="1"/>
    <col min="6442" max="6682" width="10.83203125" style="17"/>
    <col min="6683" max="6683" width="20.5" style="17" customWidth="1"/>
    <col min="6684" max="6685" width="12.33203125" style="17" bestFit="1" customWidth="1"/>
    <col min="6686" max="6686" width="16.83203125" style="17" bestFit="1" customWidth="1"/>
    <col min="6687" max="6687" width="12.5" style="17" bestFit="1" customWidth="1"/>
    <col min="6688" max="6688" width="13.5" style="17" bestFit="1" customWidth="1"/>
    <col min="6689" max="6689" width="10.83203125" style="17" bestFit="1"/>
    <col min="6690" max="6690" width="15.5" style="17" bestFit="1" customWidth="1"/>
    <col min="6691" max="6691" width="12.33203125" style="17" bestFit="1" customWidth="1"/>
    <col min="6692" max="6692" width="15.5" style="17" bestFit="1" customWidth="1"/>
    <col min="6693" max="6693" width="18.6640625" style="17" bestFit="1" customWidth="1"/>
    <col min="6694" max="6694" width="12.5" style="17" bestFit="1" customWidth="1"/>
    <col min="6695" max="6695" width="18.5" style="17" bestFit="1" customWidth="1"/>
    <col min="6696" max="6696" width="13.5" style="17" bestFit="1" customWidth="1"/>
    <col min="6697" max="6697" width="10.5" style="17" bestFit="1" customWidth="1"/>
    <col min="6698" max="6938" width="10.83203125" style="17"/>
    <col min="6939" max="6939" width="20.5" style="17" customWidth="1"/>
    <col min="6940" max="6941" width="12.33203125" style="17" bestFit="1" customWidth="1"/>
    <col min="6942" max="6942" width="16.83203125" style="17" bestFit="1" customWidth="1"/>
    <col min="6943" max="6943" width="12.5" style="17" bestFit="1" customWidth="1"/>
    <col min="6944" max="6944" width="13.5" style="17" bestFit="1" customWidth="1"/>
    <col min="6945" max="6945" width="10.83203125" style="17" bestFit="1"/>
    <col min="6946" max="6946" width="15.5" style="17" bestFit="1" customWidth="1"/>
    <col min="6947" max="6947" width="12.33203125" style="17" bestFit="1" customWidth="1"/>
    <col min="6948" max="6948" width="15.5" style="17" bestFit="1" customWidth="1"/>
    <col min="6949" max="6949" width="18.6640625" style="17" bestFit="1" customWidth="1"/>
    <col min="6950" max="6950" width="12.5" style="17" bestFit="1" customWidth="1"/>
    <col min="6951" max="6951" width="18.5" style="17" bestFit="1" customWidth="1"/>
    <col min="6952" max="6952" width="13.5" style="17" bestFit="1" customWidth="1"/>
    <col min="6953" max="6953" width="10.5" style="17" bestFit="1" customWidth="1"/>
    <col min="6954" max="7194" width="10.83203125" style="17"/>
    <col min="7195" max="7195" width="20.5" style="17" customWidth="1"/>
    <col min="7196" max="7197" width="12.33203125" style="17" bestFit="1" customWidth="1"/>
    <col min="7198" max="7198" width="16.83203125" style="17" bestFit="1" customWidth="1"/>
    <col min="7199" max="7199" width="12.5" style="17" bestFit="1" customWidth="1"/>
    <col min="7200" max="7200" width="13.5" style="17" bestFit="1" customWidth="1"/>
    <col min="7201" max="7201" width="10.83203125" style="17" bestFit="1"/>
    <col min="7202" max="7202" width="15.5" style="17" bestFit="1" customWidth="1"/>
    <col min="7203" max="7203" width="12.33203125" style="17" bestFit="1" customWidth="1"/>
    <col min="7204" max="7204" width="15.5" style="17" bestFit="1" customWidth="1"/>
    <col min="7205" max="7205" width="18.6640625" style="17" bestFit="1" customWidth="1"/>
    <col min="7206" max="7206" width="12.5" style="17" bestFit="1" customWidth="1"/>
    <col min="7207" max="7207" width="18.5" style="17" bestFit="1" customWidth="1"/>
    <col min="7208" max="7208" width="13.5" style="17" bestFit="1" customWidth="1"/>
    <col min="7209" max="7209" width="10.5" style="17" bestFit="1" customWidth="1"/>
    <col min="7210" max="7450" width="10.83203125" style="17"/>
    <col min="7451" max="7451" width="20.5" style="17" customWidth="1"/>
    <col min="7452" max="7453" width="12.33203125" style="17" bestFit="1" customWidth="1"/>
    <col min="7454" max="7454" width="16.83203125" style="17" bestFit="1" customWidth="1"/>
    <col min="7455" max="7455" width="12.5" style="17" bestFit="1" customWidth="1"/>
    <col min="7456" max="7456" width="13.5" style="17" bestFit="1" customWidth="1"/>
    <col min="7457" max="7457" width="10.83203125" style="17" bestFit="1"/>
    <col min="7458" max="7458" width="15.5" style="17" bestFit="1" customWidth="1"/>
    <col min="7459" max="7459" width="12.33203125" style="17" bestFit="1" customWidth="1"/>
    <col min="7460" max="7460" width="15.5" style="17" bestFit="1" customWidth="1"/>
    <col min="7461" max="7461" width="18.6640625" style="17" bestFit="1" customWidth="1"/>
    <col min="7462" max="7462" width="12.5" style="17" bestFit="1" customWidth="1"/>
    <col min="7463" max="7463" width="18.5" style="17" bestFit="1" customWidth="1"/>
    <col min="7464" max="7464" width="13.5" style="17" bestFit="1" customWidth="1"/>
    <col min="7465" max="7465" width="10.5" style="17" bestFit="1" customWidth="1"/>
    <col min="7466" max="7706" width="10.83203125" style="17"/>
    <col min="7707" max="7707" width="20.5" style="17" customWidth="1"/>
    <col min="7708" max="7709" width="12.33203125" style="17" bestFit="1" customWidth="1"/>
    <col min="7710" max="7710" width="16.83203125" style="17" bestFit="1" customWidth="1"/>
    <col min="7711" max="7711" width="12.5" style="17" bestFit="1" customWidth="1"/>
    <col min="7712" max="7712" width="13.5" style="17" bestFit="1" customWidth="1"/>
    <col min="7713" max="7713" width="10.83203125" style="17" bestFit="1"/>
    <col min="7714" max="7714" width="15.5" style="17" bestFit="1" customWidth="1"/>
    <col min="7715" max="7715" width="12.33203125" style="17" bestFit="1" customWidth="1"/>
    <col min="7716" max="7716" width="15.5" style="17" bestFit="1" customWidth="1"/>
    <col min="7717" max="7717" width="18.6640625" style="17" bestFit="1" customWidth="1"/>
    <col min="7718" max="7718" width="12.5" style="17" bestFit="1" customWidth="1"/>
    <col min="7719" max="7719" width="18.5" style="17" bestFit="1" customWidth="1"/>
    <col min="7720" max="7720" width="13.5" style="17" bestFit="1" customWidth="1"/>
    <col min="7721" max="7721" width="10.5" style="17" bestFit="1" customWidth="1"/>
    <col min="7722" max="7962" width="10.83203125" style="17"/>
    <col min="7963" max="7963" width="20.5" style="17" customWidth="1"/>
    <col min="7964" max="7965" width="12.33203125" style="17" bestFit="1" customWidth="1"/>
    <col min="7966" max="7966" width="16.83203125" style="17" bestFit="1" customWidth="1"/>
    <col min="7967" max="7967" width="12.5" style="17" bestFit="1" customWidth="1"/>
    <col min="7968" max="7968" width="13.5" style="17" bestFit="1" customWidth="1"/>
    <col min="7969" max="7969" width="10.83203125" style="17" bestFit="1"/>
    <col min="7970" max="7970" width="15.5" style="17" bestFit="1" customWidth="1"/>
    <col min="7971" max="7971" width="12.33203125" style="17" bestFit="1" customWidth="1"/>
    <col min="7972" max="7972" width="15.5" style="17" bestFit="1" customWidth="1"/>
    <col min="7973" max="7973" width="18.6640625" style="17" bestFit="1" customWidth="1"/>
    <col min="7974" max="7974" width="12.5" style="17" bestFit="1" customWidth="1"/>
    <col min="7975" max="7975" width="18.5" style="17" bestFit="1" customWidth="1"/>
    <col min="7976" max="7976" width="13.5" style="17" bestFit="1" customWidth="1"/>
    <col min="7977" max="7977" width="10.5" style="17" bestFit="1" customWidth="1"/>
    <col min="7978" max="8218" width="10.83203125" style="17"/>
    <col min="8219" max="8219" width="20.5" style="17" customWidth="1"/>
    <col min="8220" max="8221" width="12.33203125" style="17" bestFit="1" customWidth="1"/>
    <col min="8222" max="8222" width="16.83203125" style="17" bestFit="1" customWidth="1"/>
    <col min="8223" max="8223" width="12.5" style="17" bestFit="1" customWidth="1"/>
    <col min="8224" max="8224" width="13.5" style="17" bestFit="1" customWidth="1"/>
    <col min="8225" max="8225" width="10.83203125" style="17" bestFit="1"/>
    <col min="8226" max="8226" width="15.5" style="17" bestFit="1" customWidth="1"/>
    <col min="8227" max="8227" width="12.33203125" style="17" bestFit="1" customWidth="1"/>
    <col min="8228" max="8228" width="15.5" style="17" bestFit="1" customWidth="1"/>
    <col min="8229" max="8229" width="18.6640625" style="17" bestFit="1" customWidth="1"/>
    <col min="8230" max="8230" width="12.5" style="17" bestFit="1" customWidth="1"/>
    <col min="8231" max="8231" width="18.5" style="17" bestFit="1" customWidth="1"/>
    <col min="8232" max="8232" width="13.5" style="17" bestFit="1" customWidth="1"/>
    <col min="8233" max="8233" width="10.5" style="17" bestFit="1" customWidth="1"/>
    <col min="8234" max="8474" width="10.83203125" style="17"/>
    <col min="8475" max="8475" width="20.5" style="17" customWidth="1"/>
    <col min="8476" max="8477" width="12.33203125" style="17" bestFit="1" customWidth="1"/>
    <col min="8478" max="8478" width="16.83203125" style="17" bestFit="1" customWidth="1"/>
    <col min="8479" max="8479" width="12.5" style="17" bestFit="1" customWidth="1"/>
    <col min="8480" max="8480" width="13.5" style="17" bestFit="1" customWidth="1"/>
    <col min="8481" max="8481" width="10.83203125" style="17" bestFit="1"/>
    <col min="8482" max="8482" width="15.5" style="17" bestFit="1" customWidth="1"/>
    <col min="8483" max="8483" width="12.33203125" style="17" bestFit="1" customWidth="1"/>
    <col min="8484" max="8484" width="15.5" style="17" bestFit="1" customWidth="1"/>
    <col min="8485" max="8485" width="18.6640625" style="17" bestFit="1" customWidth="1"/>
    <col min="8486" max="8486" width="12.5" style="17" bestFit="1" customWidth="1"/>
    <col min="8487" max="8487" width="18.5" style="17" bestFit="1" customWidth="1"/>
    <col min="8488" max="8488" width="13.5" style="17" bestFit="1" customWidth="1"/>
    <col min="8489" max="8489" width="10.5" style="17" bestFit="1" customWidth="1"/>
    <col min="8490" max="8730" width="10.83203125" style="17"/>
    <col min="8731" max="8731" width="20.5" style="17" customWidth="1"/>
    <col min="8732" max="8733" width="12.33203125" style="17" bestFit="1" customWidth="1"/>
    <col min="8734" max="8734" width="16.83203125" style="17" bestFit="1" customWidth="1"/>
    <col min="8735" max="8735" width="12.5" style="17" bestFit="1" customWidth="1"/>
    <col min="8736" max="8736" width="13.5" style="17" bestFit="1" customWidth="1"/>
    <col min="8737" max="8737" width="10.83203125" style="17" bestFit="1"/>
    <col min="8738" max="8738" width="15.5" style="17" bestFit="1" customWidth="1"/>
    <col min="8739" max="8739" width="12.33203125" style="17" bestFit="1" customWidth="1"/>
    <col min="8740" max="8740" width="15.5" style="17" bestFit="1" customWidth="1"/>
    <col min="8741" max="8741" width="18.6640625" style="17" bestFit="1" customWidth="1"/>
    <col min="8742" max="8742" width="12.5" style="17" bestFit="1" customWidth="1"/>
    <col min="8743" max="8743" width="18.5" style="17" bestFit="1" customWidth="1"/>
    <col min="8744" max="8744" width="13.5" style="17" bestFit="1" customWidth="1"/>
    <col min="8745" max="8745" width="10.5" style="17" bestFit="1" customWidth="1"/>
    <col min="8746" max="8986" width="10.83203125" style="17"/>
    <col min="8987" max="8987" width="20.5" style="17" customWidth="1"/>
    <col min="8988" max="8989" width="12.33203125" style="17" bestFit="1" customWidth="1"/>
    <col min="8990" max="8990" width="16.83203125" style="17" bestFit="1" customWidth="1"/>
    <col min="8991" max="8991" width="12.5" style="17" bestFit="1" customWidth="1"/>
    <col min="8992" max="8992" width="13.5" style="17" bestFit="1" customWidth="1"/>
    <col min="8993" max="8993" width="10.83203125" style="17" bestFit="1"/>
    <col min="8994" max="8994" width="15.5" style="17" bestFit="1" customWidth="1"/>
    <col min="8995" max="8995" width="12.33203125" style="17" bestFit="1" customWidth="1"/>
    <col min="8996" max="8996" width="15.5" style="17" bestFit="1" customWidth="1"/>
    <col min="8997" max="8997" width="18.6640625" style="17" bestFit="1" customWidth="1"/>
    <col min="8998" max="8998" width="12.5" style="17" bestFit="1" customWidth="1"/>
    <col min="8999" max="8999" width="18.5" style="17" bestFit="1" customWidth="1"/>
    <col min="9000" max="9000" width="13.5" style="17" bestFit="1" customWidth="1"/>
    <col min="9001" max="9001" width="10.5" style="17" bestFit="1" customWidth="1"/>
    <col min="9002" max="9242" width="10.83203125" style="17"/>
    <col min="9243" max="9243" width="20.5" style="17" customWidth="1"/>
    <col min="9244" max="9245" width="12.33203125" style="17" bestFit="1" customWidth="1"/>
    <col min="9246" max="9246" width="16.83203125" style="17" bestFit="1" customWidth="1"/>
    <col min="9247" max="9247" width="12.5" style="17" bestFit="1" customWidth="1"/>
    <col min="9248" max="9248" width="13.5" style="17" bestFit="1" customWidth="1"/>
    <col min="9249" max="9249" width="10.83203125" style="17" bestFit="1"/>
    <col min="9250" max="9250" width="15.5" style="17" bestFit="1" customWidth="1"/>
    <col min="9251" max="9251" width="12.33203125" style="17" bestFit="1" customWidth="1"/>
    <col min="9252" max="9252" width="15.5" style="17" bestFit="1" customWidth="1"/>
    <col min="9253" max="9253" width="18.6640625" style="17" bestFit="1" customWidth="1"/>
    <col min="9254" max="9254" width="12.5" style="17" bestFit="1" customWidth="1"/>
    <col min="9255" max="9255" width="18.5" style="17" bestFit="1" customWidth="1"/>
    <col min="9256" max="9256" width="13.5" style="17" bestFit="1" customWidth="1"/>
    <col min="9257" max="9257" width="10.5" style="17" bestFit="1" customWidth="1"/>
    <col min="9258" max="9498" width="10.83203125" style="17"/>
    <col min="9499" max="9499" width="20.5" style="17" customWidth="1"/>
    <col min="9500" max="9501" width="12.33203125" style="17" bestFit="1" customWidth="1"/>
    <col min="9502" max="9502" width="16.83203125" style="17" bestFit="1" customWidth="1"/>
    <col min="9503" max="9503" width="12.5" style="17" bestFit="1" customWidth="1"/>
    <col min="9504" max="9504" width="13.5" style="17" bestFit="1" customWidth="1"/>
    <col min="9505" max="9505" width="10.83203125" style="17" bestFit="1"/>
    <col min="9506" max="9506" width="15.5" style="17" bestFit="1" customWidth="1"/>
    <col min="9507" max="9507" width="12.33203125" style="17" bestFit="1" customWidth="1"/>
    <col min="9508" max="9508" width="15.5" style="17" bestFit="1" customWidth="1"/>
    <col min="9509" max="9509" width="18.6640625" style="17" bestFit="1" customWidth="1"/>
    <col min="9510" max="9510" width="12.5" style="17" bestFit="1" customWidth="1"/>
    <col min="9511" max="9511" width="18.5" style="17" bestFit="1" customWidth="1"/>
    <col min="9512" max="9512" width="13.5" style="17" bestFit="1" customWidth="1"/>
    <col min="9513" max="9513" width="10.5" style="17" bestFit="1" customWidth="1"/>
    <col min="9514" max="9754" width="10.83203125" style="17"/>
    <col min="9755" max="9755" width="20.5" style="17" customWidth="1"/>
    <col min="9756" max="9757" width="12.33203125" style="17" bestFit="1" customWidth="1"/>
    <col min="9758" max="9758" width="16.83203125" style="17" bestFit="1" customWidth="1"/>
    <col min="9759" max="9759" width="12.5" style="17" bestFit="1" customWidth="1"/>
    <col min="9760" max="9760" width="13.5" style="17" bestFit="1" customWidth="1"/>
    <col min="9761" max="9761" width="10.83203125" style="17" bestFit="1"/>
    <col min="9762" max="9762" width="15.5" style="17" bestFit="1" customWidth="1"/>
    <col min="9763" max="9763" width="12.33203125" style="17" bestFit="1" customWidth="1"/>
    <col min="9764" max="9764" width="15.5" style="17" bestFit="1" customWidth="1"/>
    <col min="9765" max="9765" width="18.6640625" style="17" bestFit="1" customWidth="1"/>
    <col min="9766" max="9766" width="12.5" style="17" bestFit="1" customWidth="1"/>
    <col min="9767" max="9767" width="18.5" style="17" bestFit="1" customWidth="1"/>
    <col min="9768" max="9768" width="13.5" style="17" bestFit="1" customWidth="1"/>
    <col min="9769" max="9769" width="10.5" style="17" bestFit="1" customWidth="1"/>
    <col min="9770" max="10010" width="10.83203125" style="17"/>
    <col min="10011" max="10011" width="20.5" style="17" customWidth="1"/>
    <col min="10012" max="10013" width="12.33203125" style="17" bestFit="1" customWidth="1"/>
    <col min="10014" max="10014" width="16.83203125" style="17" bestFit="1" customWidth="1"/>
    <col min="10015" max="10015" width="12.5" style="17" bestFit="1" customWidth="1"/>
    <col min="10016" max="10016" width="13.5" style="17" bestFit="1" customWidth="1"/>
    <col min="10017" max="10017" width="10.83203125" style="17" bestFit="1"/>
    <col min="10018" max="10018" width="15.5" style="17" bestFit="1" customWidth="1"/>
    <col min="10019" max="10019" width="12.33203125" style="17" bestFit="1" customWidth="1"/>
    <col min="10020" max="10020" width="15.5" style="17" bestFit="1" customWidth="1"/>
    <col min="10021" max="10021" width="18.6640625" style="17" bestFit="1" customWidth="1"/>
    <col min="10022" max="10022" width="12.5" style="17" bestFit="1" customWidth="1"/>
    <col min="10023" max="10023" width="18.5" style="17" bestFit="1" customWidth="1"/>
    <col min="10024" max="10024" width="13.5" style="17" bestFit="1" customWidth="1"/>
    <col min="10025" max="10025" width="10.5" style="17" bestFit="1" customWidth="1"/>
    <col min="10026" max="10266" width="10.83203125" style="17"/>
    <col min="10267" max="10267" width="20.5" style="17" customWidth="1"/>
    <col min="10268" max="10269" width="12.33203125" style="17" bestFit="1" customWidth="1"/>
    <col min="10270" max="10270" width="16.83203125" style="17" bestFit="1" customWidth="1"/>
    <col min="10271" max="10271" width="12.5" style="17" bestFit="1" customWidth="1"/>
    <col min="10272" max="10272" width="13.5" style="17" bestFit="1" customWidth="1"/>
    <col min="10273" max="10273" width="10.83203125" style="17" bestFit="1"/>
    <col min="10274" max="10274" width="15.5" style="17" bestFit="1" customWidth="1"/>
    <col min="10275" max="10275" width="12.33203125" style="17" bestFit="1" customWidth="1"/>
    <col min="10276" max="10276" width="15.5" style="17" bestFit="1" customWidth="1"/>
    <col min="10277" max="10277" width="18.6640625" style="17" bestFit="1" customWidth="1"/>
    <col min="10278" max="10278" width="12.5" style="17" bestFit="1" customWidth="1"/>
    <col min="10279" max="10279" width="18.5" style="17" bestFit="1" customWidth="1"/>
    <col min="10280" max="10280" width="13.5" style="17" bestFit="1" customWidth="1"/>
    <col min="10281" max="10281" width="10.5" style="17" bestFit="1" customWidth="1"/>
    <col min="10282" max="10522" width="10.83203125" style="17"/>
    <col min="10523" max="10523" width="20.5" style="17" customWidth="1"/>
    <col min="10524" max="10525" width="12.33203125" style="17" bestFit="1" customWidth="1"/>
    <col min="10526" max="10526" width="16.83203125" style="17" bestFit="1" customWidth="1"/>
    <col min="10527" max="10527" width="12.5" style="17" bestFit="1" customWidth="1"/>
    <col min="10528" max="10528" width="13.5" style="17" bestFit="1" customWidth="1"/>
    <col min="10529" max="10529" width="10.83203125" style="17" bestFit="1"/>
    <col min="10530" max="10530" width="15.5" style="17" bestFit="1" customWidth="1"/>
    <col min="10531" max="10531" width="12.33203125" style="17" bestFit="1" customWidth="1"/>
    <col min="10532" max="10532" width="15.5" style="17" bestFit="1" customWidth="1"/>
    <col min="10533" max="10533" width="18.6640625" style="17" bestFit="1" customWidth="1"/>
    <col min="10534" max="10534" width="12.5" style="17" bestFit="1" customWidth="1"/>
    <col min="10535" max="10535" width="18.5" style="17" bestFit="1" customWidth="1"/>
    <col min="10536" max="10536" width="13.5" style="17" bestFit="1" customWidth="1"/>
    <col min="10537" max="10537" width="10.5" style="17" bestFit="1" customWidth="1"/>
    <col min="10538" max="10778" width="10.83203125" style="17"/>
    <col min="10779" max="10779" width="20.5" style="17" customWidth="1"/>
    <col min="10780" max="10781" width="12.33203125" style="17" bestFit="1" customWidth="1"/>
    <col min="10782" max="10782" width="16.83203125" style="17" bestFit="1" customWidth="1"/>
    <col min="10783" max="10783" width="12.5" style="17" bestFit="1" customWidth="1"/>
    <col min="10784" max="10784" width="13.5" style="17" bestFit="1" customWidth="1"/>
    <col min="10785" max="10785" width="10.83203125" style="17" bestFit="1"/>
    <col min="10786" max="10786" width="15.5" style="17" bestFit="1" customWidth="1"/>
    <col min="10787" max="10787" width="12.33203125" style="17" bestFit="1" customWidth="1"/>
    <col min="10788" max="10788" width="15.5" style="17" bestFit="1" customWidth="1"/>
    <col min="10789" max="10789" width="18.6640625" style="17" bestFit="1" customWidth="1"/>
    <col min="10790" max="10790" width="12.5" style="17" bestFit="1" customWidth="1"/>
    <col min="10791" max="10791" width="18.5" style="17" bestFit="1" customWidth="1"/>
    <col min="10792" max="10792" width="13.5" style="17" bestFit="1" customWidth="1"/>
    <col min="10793" max="10793" width="10.5" style="17" bestFit="1" customWidth="1"/>
    <col min="10794" max="11034" width="10.83203125" style="17"/>
    <col min="11035" max="11035" width="20.5" style="17" customWidth="1"/>
    <col min="11036" max="11037" width="12.33203125" style="17" bestFit="1" customWidth="1"/>
    <col min="11038" max="11038" width="16.83203125" style="17" bestFit="1" customWidth="1"/>
    <col min="11039" max="11039" width="12.5" style="17" bestFit="1" customWidth="1"/>
    <col min="11040" max="11040" width="13.5" style="17" bestFit="1" customWidth="1"/>
    <col min="11041" max="11041" width="10.83203125" style="17" bestFit="1"/>
    <col min="11042" max="11042" width="15.5" style="17" bestFit="1" customWidth="1"/>
    <col min="11043" max="11043" width="12.33203125" style="17" bestFit="1" customWidth="1"/>
    <col min="11044" max="11044" width="15.5" style="17" bestFit="1" customWidth="1"/>
    <col min="11045" max="11045" width="18.6640625" style="17" bestFit="1" customWidth="1"/>
    <col min="11046" max="11046" width="12.5" style="17" bestFit="1" customWidth="1"/>
    <col min="11047" max="11047" width="18.5" style="17" bestFit="1" customWidth="1"/>
    <col min="11048" max="11048" width="13.5" style="17" bestFit="1" customWidth="1"/>
    <col min="11049" max="11049" width="10.5" style="17" bestFit="1" customWidth="1"/>
    <col min="11050" max="11290" width="10.83203125" style="17"/>
    <col min="11291" max="11291" width="20.5" style="17" customWidth="1"/>
    <col min="11292" max="11293" width="12.33203125" style="17" bestFit="1" customWidth="1"/>
    <col min="11294" max="11294" width="16.83203125" style="17" bestFit="1" customWidth="1"/>
    <col min="11295" max="11295" width="12.5" style="17" bestFit="1" customWidth="1"/>
    <col min="11296" max="11296" width="13.5" style="17" bestFit="1" customWidth="1"/>
    <col min="11297" max="11297" width="10.83203125" style="17" bestFit="1"/>
    <col min="11298" max="11298" width="15.5" style="17" bestFit="1" customWidth="1"/>
    <col min="11299" max="11299" width="12.33203125" style="17" bestFit="1" customWidth="1"/>
    <col min="11300" max="11300" width="15.5" style="17" bestFit="1" customWidth="1"/>
    <col min="11301" max="11301" width="18.6640625" style="17" bestFit="1" customWidth="1"/>
    <col min="11302" max="11302" width="12.5" style="17" bestFit="1" customWidth="1"/>
    <col min="11303" max="11303" width="18.5" style="17" bestFit="1" customWidth="1"/>
    <col min="11304" max="11304" width="13.5" style="17" bestFit="1" customWidth="1"/>
    <col min="11305" max="11305" width="10.5" style="17" bestFit="1" customWidth="1"/>
    <col min="11306" max="11546" width="10.83203125" style="17"/>
    <col min="11547" max="11547" width="20.5" style="17" customWidth="1"/>
    <col min="11548" max="11549" width="12.33203125" style="17" bestFit="1" customWidth="1"/>
    <col min="11550" max="11550" width="16.83203125" style="17" bestFit="1" customWidth="1"/>
    <col min="11551" max="11551" width="12.5" style="17" bestFit="1" customWidth="1"/>
    <col min="11552" max="11552" width="13.5" style="17" bestFit="1" customWidth="1"/>
    <col min="11553" max="11553" width="10.83203125" style="17" bestFit="1"/>
    <col min="11554" max="11554" width="15.5" style="17" bestFit="1" customWidth="1"/>
    <col min="11555" max="11555" width="12.33203125" style="17" bestFit="1" customWidth="1"/>
    <col min="11556" max="11556" width="15.5" style="17" bestFit="1" customWidth="1"/>
    <col min="11557" max="11557" width="18.6640625" style="17" bestFit="1" customWidth="1"/>
    <col min="11558" max="11558" width="12.5" style="17" bestFit="1" customWidth="1"/>
    <col min="11559" max="11559" width="18.5" style="17" bestFit="1" customWidth="1"/>
    <col min="11560" max="11560" width="13.5" style="17" bestFit="1" customWidth="1"/>
    <col min="11561" max="11561" width="10.5" style="17" bestFit="1" customWidth="1"/>
    <col min="11562" max="11802" width="10.83203125" style="17"/>
    <col min="11803" max="11803" width="20.5" style="17" customWidth="1"/>
    <col min="11804" max="11805" width="12.33203125" style="17" bestFit="1" customWidth="1"/>
    <col min="11806" max="11806" width="16.83203125" style="17" bestFit="1" customWidth="1"/>
    <col min="11807" max="11807" width="12.5" style="17" bestFit="1" customWidth="1"/>
    <col min="11808" max="11808" width="13.5" style="17" bestFit="1" customWidth="1"/>
    <col min="11809" max="11809" width="10.83203125" style="17" bestFit="1"/>
    <col min="11810" max="11810" width="15.5" style="17" bestFit="1" customWidth="1"/>
    <col min="11811" max="11811" width="12.33203125" style="17" bestFit="1" customWidth="1"/>
    <col min="11812" max="11812" width="15.5" style="17" bestFit="1" customWidth="1"/>
    <col min="11813" max="11813" width="18.6640625" style="17" bestFit="1" customWidth="1"/>
    <col min="11814" max="11814" width="12.5" style="17" bestFit="1" customWidth="1"/>
    <col min="11815" max="11815" width="18.5" style="17" bestFit="1" customWidth="1"/>
    <col min="11816" max="11816" width="13.5" style="17" bestFit="1" customWidth="1"/>
    <col min="11817" max="11817" width="10.5" style="17" bestFit="1" customWidth="1"/>
    <col min="11818" max="12058" width="10.83203125" style="17"/>
    <col min="12059" max="12059" width="20.5" style="17" customWidth="1"/>
    <col min="12060" max="12061" width="12.33203125" style="17" bestFit="1" customWidth="1"/>
    <col min="12062" max="12062" width="16.83203125" style="17" bestFit="1" customWidth="1"/>
    <col min="12063" max="12063" width="12.5" style="17" bestFit="1" customWidth="1"/>
    <col min="12064" max="12064" width="13.5" style="17" bestFit="1" customWidth="1"/>
    <col min="12065" max="12065" width="10.83203125" style="17" bestFit="1"/>
    <col min="12066" max="12066" width="15.5" style="17" bestFit="1" customWidth="1"/>
    <col min="12067" max="12067" width="12.33203125" style="17" bestFit="1" customWidth="1"/>
    <col min="12068" max="12068" width="15.5" style="17" bestFit="1" customWidth="1"/>
    <col min="12069" max="12069" width="18.6640625" style="17" bestFit="1" customWidth="1"/>
    <col min="12070" max="12070" width="12.5" style="17" bestFit="1" customWidth="1"/>
    <col min="12071" max="12071" width="18.5" style="17" bestFit="1" customWidth="1"/>
    <col min="12072" max="12072" width="13.5" style="17" bestFit="1" customWidth="1"/>
    <col min="12073" max="12073" width="10.5" style="17" bestFit="1" customWidth="1"/>
    <col min="12074" max="12314" width="10.83203125" style="17"/>
    <col min="12315" max="12315" width="20.5" style="17" customWidth="1"/>
    <col min="12316" max="12317" width="12.33203125" style="17" bestFit="1" customWidth="1"/>
    <col min="12318" max="12318" width="16.83203125" style="17" bestFit="1" customWidth="1"/>
    <col min="12319" max="12319" width="12.5" style="17" bestFit="1" customWidth="1"/>
    <col min="12320" max="12320" width="13.5" style="17" bestFit="1" customWidth="1"/>
    <col min="12321" max="12321" width="10.83203125" style="17" bestFit="1"/>
    <col min="12322" max="12322" width="15.5" style="17" bestFit="1" customWidth="1"/>
    <col min="12323" max="12323" width="12.33203125" style="17" bestFit="1" customWidth="1"/>
    <col min="12324" max="12324" width="15.5" style="17" bestFit="1" customWidth="1"/>
    <col min="12325" max="12325" width="18.6640625" style="17" bestFit="1" customWidth="1"/>
    <col min="12326" max="12326" width="12.5" style="17" bestFit="1" customWidth="1"/>
    <col min="12327" max="12327" width="18.5" style="17" bestFit="1" customWidth="1"/>
    <col min="12328" max="12328" width="13.5" style="17" bestFit="1" customWidth="1"/>
    <col min="12329" max="12329" width="10.5" style="17" bestFit="1" customWidth="1"/>
    <col min="12330" max="12570" width="10.83203125" style="17"/>
    <col min="12571" max="12571" width="20.5" style="17" customWidth="1"/>
    <col min="12572" max="12573" width="12.33203125" style="17" bestFit="1" customWidth="1"/>
    <col min="12574" max="12574" width="16.83203125" style="17" bestFit="1" customWidth="1"/>
    <col min="12575" max="12575" width="12.5" style="17" bestFit="1" customWidth="1"/>
    <col min="12576" max="12576" width="13.5" style="17" bestFit="1" customWidth="1"/>
    <col min="12577" max="12577" width="10.83203125" style="17" bestFit="1"/>
    <col min="12578" max="12578" width="15.5" style="17" bestFit="1" customWidth="1"/>
    <col min="12579" max="12579" width="12.33203125" style="17" bestFit="1" customWidth="1"/>
    <col min="12580" max="12580" width="15.5" style="17" bestFit="1" customWidth="1"/>
    <col min="12581" max="12581" width="18.6640625" style="17" bestFit="1" customWidth="1"/>
    <col min="12582" max="12582" width="12.5" style="17" bestFit="1" customWidth="1"/>
    <col min="12583" max="12583" width="18.5" style="17" bestFit="1" customWidth="1"/>
    <col min="12584" max="12584" width="13.5" style="17" bestFit="1" customWidth="1"/>
    <col min="12585" max="12585" width="10.5" style="17" bestFit="1" customWidth="1"/>
    <col min="12586" max="12826" width="10.83203125" style="17"/>
    <col min="12827" max="12827" width="20.5" style="17" customWidth="1"/>
    <col min="12828" max="12829" width="12.33203125" style="17" bestFit="1" customWidth="1"/>
    <col min="12830" max="12830" width="16.83203125" style="17" bestFit="1" customWidth="1"/>
    <col min="12831" max="12831" width="12.5" style="17" bestFit="1" customWidth="1"/>
    <col min="12832" max="12832" width="13.5" style="17" bestFit="1" customWidth="1"/>
    <col min="12833" max="12833" width="10.83203125" style="17" bestFit="1"/>
    <col min="12834" max="12834" width="15.5" style="17" bestFit="1" customWidth="1"/>
    <col min="12835" max="12835" width="12.33203125" style="17" bestFit="1" customWidth="1"/>
    <col min="12836" max="12836" width="15.5" style="17" bestFit="1" customWidth="1"/>
    <col min="12837" max="12837" width="18.6640625" style="17" bestFit="1" customWidth="1"/>
    <col min="12838" max="12838" width="12.5" style="17" bestFit="1" customWidth="1"/>
    <col min="12839" max="12839" width="18.5" style="17" bestFit="1" customWidth="1"/>
    <col min="12840" max="12840" width="13.5" style="17" bestFit="1" customWidth="1"/>
    <col min="12841" max="12841" width="10.5" style="17" bestFit="1" customWidth="1"/>
    <col min="12842" max="13082" width="10.83203125" style="17"/>
    <col min="13083" max="13083" width="20.5" style="17" customWidth="1"/>
    <col min="13084" max="13085" width="12.33203125" style="17" bestFit="1" customWidth="1"/>
    <col min="13086" max="13086" width="16.83203125" style="17" bestFit="1" customWidth="1"/>
    <col min="13087" max="13087" width="12.5" style="17" bestFit="1" customWidth="1"/>
    <col min="13088" max="13088" width="13.5" style="17" bestFit="1" customWidth="1"/>
    <col min="13089" max="13089" width="10.83203125" style="17" bestFit="1"/>
    <col min="13090" max="13090" width="15.5" style="17" bestFit="1" customWidth="1"/>
    <col min="13091" max="13091" width="12.33203125" style="17" bestFit="1" customWidth="1"/>
    <col min="13092" max="13092" width="15.5" style="17" bestFit="1" customWidth="1"/>
    <col min="13093" max="13093" width="18.6640625" style="17" bestFit="1" customWidth="1"/>
    <col min="13094" max="13094" width="12.5" style="17" bestFit="1" customWidth="1"/>
    <col min="13095" max="13095" width="18.5" style="17" bestFit="1" customWidth="1"/>
    <col min="13096" max="13096" width="13.5" style="17" bestFit="1" customWidth="1"/>
    <col min="13097" max="13097" width="10.5" style="17" bestFit="1" customWidth="1"/>
    <col min="13098" max="13338" width="10.83203125" style="17"/>
    <col min="13339" max="13339" width="20.5" style="17" customWidth="1"/>
    <col min="13340" max="13341" width="12.33203125" style="17" bestFit="1" customWidth="1"/>
    <col min="13342" max="13342" width="16.83203125" style="17" bestFit="1" customWidth="1"/>
    <col min="13343" max="13343" width="12.5" style="17" bestFit="1" customWidth="1"/>
    <col min="13344" max="13344" width="13.5" style="17" bestFit="1" customWidth="1"/>
    <col min="13345" max="13345" width="10.83203125" style="17" bestFit="1"/>
    <col min="13346" max="13346" width="15.5" style="17" bestFit="1" customWidth="1"/>
    <col min="13347" max="13347" width="12.33203125" style="17" bestFit="1" customWidth="1"/>
    <col min="13348" max="13348" width="15.5" style="17" bestFit="1" customWidth="1"/>
    <col min="13349" max="13349" width="18.6640625" style="17" bestFit="1" customWidth="1"/>
    <col min="13350" max="13350" width="12.5" style="17" bestFit="1" customWidth="1"/>
    <col min="13351" max="13351" width="18.5" style="17" bestFit="1" customWidth="1"/>
    <col min="13352" max="13352" width="13.5" style="17" bestFit="1" customWidth="1"/>
    <col min="13353" max="13353" width="10.5" style="17" bestFit="1" customWidth="1"/>
    <col min="13354" max="13594" width="10.83203125" style="17"/>
    <col min="13595" max="13595" width="20.5" style="17" customWidth="1"/>
    <col min="13596" max="13597" width="12.33203125" style="17" bestFit="1" customWidth="1"/>
    <col min="13598" max="13598" width="16.83203125" style="17" bestFit="1" customWidth="1"/>
    <col min="13599" max="13599" width="12.5" style="17" bestFit="1" customWidth="1"/>
    <col min="13600" max="13600" width="13.5" style="17" bestFit="1" customWidth="1"/>
    <col min="13601" max="13601" width="10.83203125" style="17" bestFit="1"/>
    <col min="13602" max="13602" width="15.5" style="17" bestFit="1" customWidth="1"/>
    <col min="13603" max="13603" width="12.33203125" style="17" bestFit="1" customWidth="1"/>
    <col min="13604" max="13604" width="15.5" style="17" bestFit="1" customWidth="1"/>
    <col min="13605" max="13605" width="18.6640625" style="17" bestFit="1" customWidth="1"/>
    <col min="13606" max="13606" width="12.5" style="17" bestFit="1" customWidth="1"/>
    <col min="13607" max="13607" width="18.5" style="17" bestFit="1" customWidth="1"/>
    <col min="13608" max="13608" width="13.5" style="17" bestFit="1" customWidth="1"/>
    <col min="13609" max="13609" width="10.5" style="17" bestFit="1" customWidth="1"/>
    <col min="13610" max="13850" width="10.83203125" style="17"/>
    <col min="13851" max="13851" width="20.5" style="17" customWidth="1"/>
    <col min="13852" max="13853" width="12.33203125" style="17" bestFit="1" customWidth="1"/>
    <col min="13854" max="13854" width="16.83203125" style="17" bestFit="1" customWidth="1"/>
    <col min="13855" max="13855" width="12.5" style="17" bestFit="1" customWidth="1"/>
    <col min="13856" max="13856" width="13.5" style="17" bestFit="1" customWidth="1"/>
    <col min="13857" max="13857" width="10.83203125" style="17" bestFit="1"/>
    <col min="13858" max="13858" width="15.5" style="17" bestFit="1" customWidth="1"/>
    <col min="13859" max="13859" width="12.33203125" style="17" bestFit="1" customWidth="1"/>
    <col min="13860" max="13860" width="15.5" style="17" bestFit="1" customWidth="1"/>
    <col min="13861" max="13861" width="18.6640625" style="17" bestFit="1" customWidth="1"/>
    <col min="13862" max="13862" width="12.5" style="17" bestFit="1" customWidth="1"/>
    <col min="13863" max="13863" width="18.5" style="17" bestFit="1" customWidth="1"/>
    <col min="13864" max="13864" width="13.5" style="17" bestFit="1" customWidth="1"/>
    <col min="13865" max="13865" width="10.5" style="17" bestFit="1" customWidth="1"/>
    <col min="13866" max="14106" width="10.83203125" style="17"/>
    <col min="14107" max="14107" width="20.5" style="17" customWidth="1"/>
    <col min="14108" max="14109" width="12.33203125" style="17" bestFit="1" customWidth="1"/>
    <col min="14110" max="14110" width="16.83203125" style="17" bestFit="1" customWidth="1"/>
    <col min="14111" max="14111" width="12.5" style="17" bestFit="1" customWidth="1"/>
    <col min="14112" max="14112" width="13.5" style="17" bestFit="1" customWidth="1"/>
    <col min="14113" max="14113" width="10.83203125" style="17" bestFit="1"/>
    <col min="14114" max="14114" width="15.5" style="17" bestFit="1" customWidth="1"/>
    <col min="14115" max="14115" width="12.33203125" style="17" bestFit="1" customWidth="1"/>
    <col min="14116" max="14116" width="15.5" style="17" bestFit="1" customWidth="1"/>
    <col min="14117" max="14117" width="18.6640625" style="17" bestFit="1" customWidth="1"/>
    <col min="14118" max="14118" width="12.5" style="17" bestFit="1" customWidth="1"/>
    <col min="14119" max="14119" width="18.5" style="17" bestFit="1" customWidth="1"/>
    <col min="14120" max="14120" width="13.5" style="17" bestFit="1" customWidth="1"/>
    <col min="14121" max="14121" width="10.5" style="17" bestFit="1" customWidth="1"/>
    <col min="14122" max="14362" width="10.83203125" style="17"/>
    <col min="14363" max="14363" width="20.5" style="17" customWidth="1"/>
    <col min="14364" max="14365" width="12.33203125" style="17" bestFit="1" customWidth="1"/>
    <col min="14366" max="14366" width="16.83203125" style="17" bestFit="1" customWidth="1"/>
    <col min="14367" max="14367" width="12.5" style="17" bestFit="1" customWidth="1"/>
    <col min="14368" max="14368" width="13.5" style="17" bestFit="1" customWidth="1"/>
    <col min="14369" max="14369" width="10.83203125" style="17" bestFit="1"/>
    <col min="14370" max="14370" width="15.5" style="17" bestFit="1" customWidth="1"/>
    <col min="14371" max="14371" width="12.33203125" style="17" bestFit="1" customWidth="1"/>
    <col min="14372" max="14372" width="15.5" style="17" bestFit="1" customWidth="1"/>
    <col min="14373" max="14373" width="18.6640625" style="17" bestFit="1" customWidth="1"/>
    <col min="14374" max="14374" width="12.5" style="17" bestFit="1" customWidth="1"/>
    <col min="14375" max="14375" width="18.5" style="17" bestFit="1" customWidth="1"/>
    <col min="14376" max="14376" width="13.5" style="17" bestFit="1" customWidth="1"/>
    <col min="14377" max="14377" width="10.5" style="17" bestFit="1" customWidth="1"/>
    <col min="14378" max="14618" width="10.83203125" style="17"/>
    <col min="14619" max="14619" width="20.5" style="17" customWidth="1"/>
    <col min="14620" max="14621" width="12.33203125" style="17" bestFit="1" customWidth="1"/>
    <col min="14622" max="14622" width="16.83203125" style="17" bestFit="1" customWidth="1"/>
    <col min="14623" max="14623" width="12.5" style="17" bestFit="1" customWidth="1"/>
    <col min="14624" max="14624" width="13.5" style="17" bestFit="1" customWidth="1"/>
    <col min="14625" max="14625" width="10.83203125" style="17" bestFit="1"/>
    <col min="14626" max="14626" width="15.5" style="17" bestFit="1" customWidth="1"/>
    <col min="14627" max="14627" width="12.33203125" style="17" bestFit="1" customWidth="1"/>
    <col min="14628" max="14628" width="15.5" style="17" bestFit="1" customWidth="1"/>
    <col min="14629" max="14629" width="18.6640625" style="17" bestFit="1" customWidth="1"/>
    <col min="14630" max="14630" width="12.5" style="17" bestFit="1" customWidth="1"/>
    <col min="14631" max="14631" width="18.5" style="17" bestFit="1" customWidth="1"/>
    <col min="14632" max="14632" width="13.5" style="17" bestFit="1" customWidth="1"/>
    <col min="14633" max="14633" width="10.5" style="17" bestFit="1" customWidth="1"/>
    <col min="14634" max="14874" width="10.83203125" style="17"/>
    <col min="14875" max="14875" width="20.5" style="17" customWidth="1"/>
    <col min="14876" max="14877" width="12.33203125" style="17" bestFit="1" customWidth="1"/>
    <col min="14878" max="14878" width="16.83203125" style="17" bestFit="1" customWidth="1"/>
    <col min="14879" max="14879" width="12.5" style="17" bestFit="1" customWidth="1"/>
    <col min="14880" max="14880" width="13.5" style="17" bestFit="1" customWidth="1"/>
    <col min="14881" max="14881" width="10.83203125" style="17" bestFit="1"/>
    <col min="14882" max="14882" width="15.5" style="17" bestFit="1" customWidth="1"/>
    <col min="14883" max="14883" width="12.33203125" style="17" bestFit="1" customWidth="1"/>
    <col min="14884" max="14884" width="15.5" style="17" bestFit="1" customWidth="1"/>
    <col min="14885" max="14885" width="18.6640625" style="17" bestFit="1" customWidth="1"/>
    <col min="14886" max="14886" width="12.5" style="17" bestFit="1" customWidth="1"/>
    <col min="14887" max="14887" width="18.5" style="17" bestFit="1" customWidth="1"/>
    <col min="14888" max="14888" width="13.5" style="17" bestFit="1" customWidth="1"/>
    <col min="14889" max="14889" width="10.5" style="17" bestFit="1" customWidth="1"/>
    <col min="14890" max="15130" width="10.83203125" style="17"/>
    <col min="15131" max="15131" width="20.5" style="17" customWidth="1"/>
    <col min="15132" max="15133" width="12.33203125" style="17" bestFit="1" customWidth="1"/>
    <col min="15134" max="15134" width="16.83203125" style="17" bestFit="1" customWidth="1"/>
    <col min="15135" max="15135" width="12.5" style="17" bestFit="1" customWidth="1"/>
    <col min="15136" max="15136" width="13.5" style="17" bestFit="1" customWidth="1"/>
    <col min="15137" max="15137" width="10.83203125" style="17" bestFit="1"/>
    <col min="15138" max="15138" width="15.5" style="17" bestFit="1" customWidth="1"/>
    <col min="15139" max="15139" width="12.33203125" style="17" bestFit="1" customWidth="1"/>
    <col min="15140" max="15140" width="15.5" style="17" bestFit="1" customWidth="1"/>
    <col min="15141" max="15141" width="18.6640625" style="17" bestFit="1" customWidth="1"/>
    <col min="15142" max="15142" width="12.5" style="17" bestFit="1" customWidth="1"/>
    <col min="15143" max="15143" width="18.5" style="17" bestFit="1" customWidth="1"/>
    <col min="15144" max="15144" width="13.5" style="17" bestFit="1" customWidth="1"/>
    <col min="15145" max="15145" width="10.5" style="17" bestFit="1" customWidth="1"/>
    <col min="15146" max="15386" width="10.83203125" style="17"/>
    <col min="15387" max="15387" width="20.5" style="17" customWidth="1"/>
    <col min="15388" max="15389" width="12.33203125" style="17" bestFit="1" customWidth="1"/>
    <col min="15390" max="15390" width="16.83203125" style="17" bestFit="1" customWidth="1"/>
    <col min="15391" max="15391" width="12.5" style="17" bestFit="1" customWidth="1"/>
    <col min="15392" max="15392" width="13.5" style="17" bestFit="1" customWidth="1"/>
    <col min="15393" max="15393" width="10.83203125" style="17" bestFit="1"/>
    <col min="15394" max="15394" width="15.5" style="17" bestFit="1" customWidth="1"/>
    <col min="15395" max="15395" width="12.33203125" style="17" bestFit="1" customWidth="1"/>
    <col min="15396" max="15396" width="15.5" style="17" bestFit="1" customWidth="1"/>
    <col min="15397" max="15397" width="18.6640625" style="17" bestFit="1" customWidth="1"/>
    <col min="15398" max="15398" width="12.5" style="17" bestFit="1" customWidth="1"/>
    <col min="15399" max="15399" width="18.5" style="17" bestFit="1" customWidth="1"/>
    <col min="15400" max="15400" width="13.5" style="17" bestFit="1" customWidth="1"/>
    <col min="15401" max="15401" width="10.5" style="17" bestFit="1" customWidth="1"/>
    <col min="15402" max="15642" width="10.83203125" style="17"/>
    <col min="15643" max="15643" width="20.5" style="17" customWidth="1"/>
    <col min="15644" max="15645" width="12.33203125" style="17" bestFit="1" customWidth="1"/>
    <col min="15646" max="15646" width="16.83203125" style="17" bestFit="1" customWidth="1"/>
    <col min="15647" max="15647" width="12.5" style="17" bestFit="1" customWidth="1"/>
    <col min="15648" max="15648" width="13.5" style="17" bestFit="1" customWidth="1"/>
    <col min="15649" max="15649" width="10.83203125" style="17" bestFit="1"/>
    <col min="15650" max="15650" width="15.5" style="17" bestFit="1" customWidth="1"/>
    <col min="15651" max="15651" width="12.33203125" style="17" bestFit="1" customWidth="1"/>
    <col min="15652" max="15652" width="15.5" style="17" bestFit="1" customWidth="1"/>
    <col min="15653" max="15653" width="18.6640625" style="17" bestFit="1" customWidth="1"/>
    <col min="15654" max="15654" width="12.5" style="17" bestFit="1" customWidth="1"/>
    <col min="15655" max="15655" width="18.5" style="17" bestFit="1" customWidth="1"/>
    <col min="15656" max="15656" width="13.5" style="17" bestFit="1" customWidth="1"/>
    <col min="15657" max="15657" width="10.5" style="17" bestFit="1" customWidth="1"/>
    <col min="15658" max="15898" width="10.83203125" style="17"/>
    <col min="15899" max="15899" width="20.5" style="17" customWidth="1"/>
    <col min="15900" max="15901" width="12.33203125" style="17" bestFit="1" customWidth="1"/>
    <col min="15902" max="15902" width="16.83203125" style="17" bestFit="1" customWidth="1"/>
    <col min="15903" max="15903" width="12.5" style="17" bestFit="1" customWidth="1"/>
    <col min="15904" max="15904" width="13.5" style="17" bestFit="1" customWidth="1"/>
    <col min="15905" max="15905" width="10.83203125" style="17" bestFit="1"/>
    <col min="15906" max="15906" width="15.5" style="17" bestFit="1" customWidth="1"/>
    <col min="15907" max="15907" width="12.33203125" style="17" bestFit="1" customWidth="1"/>
    <col min="15908" max="15908" width="15.5" style="17" bestFit="1" customWidth="1"/>
    <col min="15909" max="15909" width="18.6640625" style="17" bestFit="1" customWidth="1"/>
    <col min="15910" max="15910" width="12.5" style="17" bestFit="1" customWidth="1"/>
    <col min="15911" max="15911" width="18.5" style="17" bestFit="1" customWidth="1"/>
    <col min="15912" max="15912" width="13.5" style="17" bestFit="1" customWidth="1"/>
    <col min="15913" max="15913" width="10.5" style="17" bestFit="1" customWidth="1"/>
    <col min="15914" max="16154" width="10.83203125" style="17"/>
    <col min="16155" max="16155" width="20.5" style="17" customWidth="1"/>
    <col min="16156" max="16157" width="12.33203125" style="17" bestFit="1" customWidth="1"/>
    <col min="16158" max="16158" width="16.83203125" style="17" bestFit="1" customWidth="1"/>
    <col min="16159" max="16159" width="12.5" style="17" bestFit="1" customWidth="1"/>
    <col min="16160" max="16160" width="13.5" style="17" bestFit="1" customWidth="1"/>
    <col min="16161" max="16161" width="10.83203125" style="17" bestFit="1"/>
    <col min="16162" max="16162" width="15.5" style="17" bestFit="1" customWidth="1"/>
    <col min="16163" max="16163" width="12.33203125" style="17" bestFit="1" customWidth="1"/>
    <col min="16164" max="16164" width="15.5" style="17" bestFit="1" customWidth="1"/>
    <col min="16165" max="16165" width="18.6640625" style="17" bestFit="1" customWidth="1"/>
    <col min="16166" max="16166" width="12.5" style="17" bestFit="1" customWidth="1"/>
    <col min="16167" max="16167" width="18.5" style="17" bestFit="1" customWidth="1"/>
    <col min="16168" max="16168" width="13.5" style="17" bestFit="1" customWidth="1"/>
    <col min="16169" max="16169" width="10.5" style="17" bestFit="1" customWidth="1"/>
    <col min="16170" max="16384" width="10.83203125" style="17"/>
  </cols>
  <sheetData>
    <row r="1" spans="1:15" ht="12" customHeight="1" x14ac:dyDescent="0.15">
      <c r="A1" s="161" t="s">
        <v>154</v>
      </c>
      <c r="B1" s="161"/>
      <c r="C1" s="161"/>
      <c r="D1" s="161"/>
      <c r="E1" s="161"/>
      <c r="F1" s="161"/>
      <c r="G1" s="161"/>
      <c r="H1" s="161"/>
      <c r="I1" s="161"/>
    </row>
    <row r="3" spans="1:15" ht="14" thickBot="1" x14ac:dyDescent="0.2">
      <c r="A3" s="36" t="s">
        <v>49</v>
      </c>
      <c r="B3" s="37" t="s">
        <v>60</v>
      </c>
      <c r="C3" s="37" t="s">
        <v>155</v>
      </c>
      <c r="D3" s="37" t="s">
        <v>156</v>
      </c>
      <c r="E3" s="37" t="s">
        <v>157</v>
      </c>
      <c r="F3" s="37" t="s">
        <v>158</v>
      </c>
      <c r="G3" s="37" t="s">
        <v>159</v>
      </c>
      <c r="H3" s="37" t="s">
        <v>160</v>
      </c>
      <c r="I3" s="37" t="s">
        <v>161</v>
      </c>
      <c r="J3" s="37" t="s">
        <v>162</v>
      </c>
      <c r="K3" s="37" t="s">
        <v>163</v>
      </c>
      <c r="L3" s="37" t="s">
        <v>164</v>
      </c>
      <c r="M3" s="37" t="s">
        <v>165</v>
      </c>
      <c r="N3" s="37" t="s">
        <v>166</v>
      </c>
      <c r="O3" s="37" t="s">
        <v>167</v>
      </c>
    </row>
    <row r="4" spans="1:15" ht="14" thickTop="1" x14ac:dyDescent="0.15">
      <c r="A4" s="38" t="s">
        <v>411</v>
      </c>
      <c r="B4" s="39">
        <v>0</v>
      </c>
      <c r="C4" s="17">
        <v>28</v>
      </c>
      <c r="D4" s="17">
        <v>15</v>
      </c>
      <c r="E4" s="17">
        <v>32</v>
      </c>
      <c r="F4" s="17">
        <v>24</v>
      </c>
      <c r="G4" s="17">
        <v>40</v>
      </c>
      <c r="H4" s="17">
        <v>65</v>
      </c>
      <c r="I4" s="17">
        <v>55</v>
      </c>
      <c r="J4" s="17">
        <v>55</v>
      </c>
      <c r="K4" s="17">
        <v>83</v>
      </c>
      <c r="L4" s="17">
        <v>73</v>
      </c>
      <c r="M4" s="17">
        <v>85</v>
      </c>
      <c r="N4" s="17">
        <v>132</v>
      </c>
      <c r="O4" s="17">
        <v>55</v>
      </c>
    </row>
    <row r="5" spans="1:15" x14ac:dyDescent="0.15">
      <c r="A5" s="38" t="s">
        <v>155</v>
      </c>
      <c r="B5" s="17">
        <v>28</v>
      </c>
      <c r="C5" s="39">
        <v>0</v>
      </c>
      <c r="D5" s="17">
        <v>43</v>
      </c>
      <c r="E5" s="17">
        <v>60</v>
      </c>
      <c r="F5" s="17">
        <v>52</v>
      </c>
      <c r="G5" s="17">
        <v>68</v>
      </c>
      <c r="H5" s="17">
        <v>93</v>
      </c>
      <c r="I5" s="17">
        <v>83</v>
      </c>
      <c r="J5" s="17">
        <v>83</v>
      </c>
      <c r="K5" s="17">
        <v>111</v>
      </c>
      <c r="L5" s="17">
        <v>101</v>
      </c>
      <c r="M5" s="17">
        <v>113</v>
      </c>
      <c r="N5" s="17">
        <v>160</v>
      </c>
      <c r="O5" s="17">
        <v>83</v>
      </c>
    </row>
    <row r="6" spans="1:15" x14ac:dyDescent="0.15">
      <c r="A6" s="38" t="s">
        <v>156</v>
      </c>
      <c r="B6" s="17">
        <v>15</v>
      </c>
      <c r="C6" s="17">
        <v>43</v>
      </c>
      <c r="D6" s="39">
        <v>0</v>
      </c>
      <c r="E6" s="17">
        <v>47</v>
      </c>
      <c r="F6" s="17">
        <v>39</v>
      </c>
      <c r="G6" s="17">
        <v>55</v>
      </c>
      <c r="H6" s="17">
        <v>50</v>
      </c>
      <c r="I6" s="17">
        <v>70</v>
      </c>
      <c r="J6" s="17">
        <v>70</v>
      </c>
      <c r="K6" s="17">
        <v>98</v>
      </c>
      <c r="L6" s="17">
        <v>88</v>
      </c>
      <c r="M6" s="17">
        <v>100</v>
      </c>
      <c r="N6" s="17">
        <v>147</v>
      </c>
      <c r="O6" s="17">
        <v>70</v>
      </c>
    </row>
    <row r="7" spans="1:15" x14ac:dyDescent="0.15">
      <c r="A7" s="38" t="s">
        <v>157</v>
      </c>
      <c r="B7" s="17">
        <v>32</v>
      </c>
      <c r="C7" s="17">
        <v>60</v>
      </c>
      <c r="D7" s="17">
        <v>47</v>
      </c>
      <c r="E7" s="39">
        <v>0</v>
      </c>
      <c r="F7" s="17">
        <v>56</v>
      </c>
      <c r="G7" s="17">
        <v>72</v>
      </c>
      <c r="H7" s="17">
        <v>97</v>
      </c>
      <c r="I7" s="17">
        <v>87</v>
      </c>
      <c r="J7" s="17">
        <v>23</v>
      </c>
      <c r="K7" s="17">
        <v>51</v>
      </c>
      <c r="L7" s="17">
        <v>53</v>
      </c>
      <c r="M7" s="17">
        <v>53</v>
      </c>
      <c r="N7" s="17">
        <v>100</v>
      </c>
      <c r="O7" s="17">
        <v>23</v>
      </c>
    </row>
    <row r="8" spans="1:15" x14ac:dyDescent="0.15">
      <c r="A8" s="38" t="s">
        <v>158</v>
      </c>
      <c r="B8" s="17">
        <v>24</v>
      </c>
      <c r="C8" s="17">
        <v>52</v>
      </c>
      <c r="D8" s="17">
        <v>39</v>
      </c>
      <c r="E8" s="17">
        <v>56</v>
      </c>
      <c r="F8" s="39">
        <v>0</v>
      </c>
      <c r="G8" s="17">
        <v>64</v>
      </c>
      <c r="H8" s="17">
        <v>89</v>
      </c>
      <c r="I8" s="17">
        <v>31</v>
      </c>
      <c r="J8" s="17">
        <v>79</v>
      </c>
      <c r="K8" s="17">
        <v>107</v>
      </c>
      <c r="L8" s="17">
        <v>49</v>
      </c>
      <c r="M8" s="17">
        <v>109</v>
      </c>
      <c r="N8" s="17">
        <v>156</v>
      </c>
      <c r="O8" s="17">
        <v>79</v>
      </c>
    </row>
    <row r="9" spans="1:15" x14ac:dyDescent="0.15">
      <c r="A9" s="38" t="s">
        <v>159</v>
      </c>
      <c r="B9" s="17">
        <v>40</v>
      </c>
      <c r="C9" s="17">
        <v>68</v>
      </c>
      <c r="D9" s="17">
        <v>55</v>
      </c>
      <c r="E9" s="17">
        <v>72</v>
      </c>
      <c r="F9" s="17">
        <v>64</v>
      </c>
      <c r="G9" s="39">
        <v>0</v>
      </c>
      <c r="H9" s="17">
        <v>105</v>
      </c>
      <c r="I9" s="17">
        <v>27</v>
      </c>
      <c r="J9" s="17">
        <v>95</v>
      </c>
      <c r="K9" s="17">
        <v>123</v>
      </c>
      <c r="L9" s="17">
        <v>45</v>
      </c>
      <c r="M9" s="17">
        <v>125</v>
      </c>
      <c r="N9" s="17">
        <v>172</v>
      </c>
      <c r="O9" s="17">
        <v>95</v>
      </c>
    </row>
    <row r="10" spans="1:15" x14ac:dyDescent="0.15">
      <c r="A10" s="38" t="s">
        <v>160</v>
      </c>
      <c r="B10" s="17">
        <v>65</v>
      </c>
      <c r="C10" s="17">
        <v>93</v>
      </c>
      <c r="D10" s="17">
        <v>50</v>
      </c>
      <c r="E10" s="17">
        <v>97</v>
      </c>
      <c r="F10" s="17">
        <v>89</v>
      </c>
      <c r="G10" s="17">
        <v>105</v>
      </c>
      <c r="H10" s="39">
        <v>0</v>
      </c>
      <c r="I10" s="17">
        <v>120</v>
      </c>
      <c r="J10" s="17">
        <v>120</v>
      </c>
      <c r="K10" s="17">
        <v>148</v>
      </c>
      <c r="L10" s="17">
        <v>138</v>
      </c>
      <c r="M10" s="17">
        <v>150</v>
      </c>
      <c r="N10" s="17">
        <v>197</v>
      </c>
      <c r="O10" s="17">
        <v>120</v>
      </c>
    </row>
    <row r="11" spans="1:15" x14ac:dyDescent="0.15">
      <c r="A11" s="38" t="s">
        <v>161</v>
      </c>
      <c r="B11" s="17">
        <v>55</v>
      </c>
      <c r="C11" s="17">
        <v>83</v>
      </c>
      <c r="D11" s="17">
        <v>70</v>
      </c>
      <c r="E11" s="17">
        <v>87</v>
      </c>
      <c r="F11" s="17">
        <v>31</v>
      </c>
      <c r="G11" s="17">
        <v>27</v>
      </c>
      <c r="H11" s="17">
        <v>120</v>
      </c>
      <c r="I11" s="39">
        <v>0</v>
      </c>
      <c r="J11" s="17">
        <v>110</v>
      </c>
      <c r="K11" s="17">
        <v>138</v>
      </c>
      <c r="L11" s="17">
        <v>18</v>
      </c>
      <c r="M11" s="17">
        <v>140</v>
      </c>
      <c r="N11" s="17">
        <v>187</v>
      </c>
      <c r="O11" s="17">
        <v>110</v>
      </c>
    </row>
    <row r="12" spans="1:15" x14ac:dyDescent="0.15">
      <c r="A12" s="38" t="s">
        <v>162</v>
      </c>
      <c r="B12" s="17">
        <v>55</v>
      </c>
      <c r="C12" s="17">
        <v>83</v>
      </c>
      <c r="D12" s="17">
        <v>70</v>
      </c>
      <c r="E12" s="17">
        <v>23</v>
      </c>
      <c r="F12" s="17">
        <v>79</v>
      </c>
      <c r="G12" s="17">
        <v>95</v>
      </c>
      <c r="H12" s="17">
        <v>120</v>
      </c>
      <c r="I12" s="17">
        <v>110</v>
      </c>
      <c r="J12" s="39">
        <v>0</v>
      </c>
      <c r="K12" s="17">
        <v>28</v>
      </c>
      <c r="L12" s="17">
        <v>30</v>
      </c>
      <c r="M12" s="17">
        <v>33</v>
      </c>
      <c r="N12" s="17">
        <v>117</v>
      </c>
      <c r="O12" s="17">
        <v>46</v>
      </c>
    </row>
    <row r="13" spans="1:15" x14ac:dyDescent="0.15">
      <c r="A13" s="38" t="s">
        <v>163</v>
      </c>
      <c r="B13" s="17">
        <v>83</v>
      </c>
      <c r="C13" s="17">
        <v>111</v>
      </c>
      <c r="D13" s="17">
        <v>98</v>
      </c>
      <c r="E13" s="17">
        <v>51</v>
      </c>
      <c r="F13" s="17">
        <v>107</v>
      </c>
      <c r="G13" s="17">
        <v>123</v>
      </c>
      <c r="H13" s="17">
        <v>148</v>
      </c>
      <c r="I13" s="17">
        <v>138</v>
      </c>
      <c r="J13" s="17">
        <v>28</v>
      </c>
      <c r="K13" s="39">
        <v>0</v>
      </c>
      <c r="L13" s="17">
        <v>46</v>
      </c>
      <c r="M13" s="17">
        <v>61</v>
      </c>
      <c r="N13" s="17">
        <v>105</v>
      </c>
      <c r="O13" s="17">
        <v>74</v>
      </c>
    </row>
    <row r="14" spans="1:15" x14ac:dyDescent="0.15">
      <c r="A14" s="38" t="s">
        <v>164</v>
      </c>
      <c r="B14" s="17">
        <v>73</v>
      </c>
      <c r="C14" s="17">
        <v>101</v>
      </c>
      <c r="D14" s="17">
        <v>88</v>
      </c>
      <c r="E14" s="17">
        <v>53</v>
      </c>
      <c r="F14" s="17">
        <v>49</v>
      </c>
      <c r="G14" s="17">
        <v>45</v>
      </c>
      <c r="H14" s="17">
        <v>138</v>
      </c>
      <c r="I14" s="17">
        <v>18</v>
      </c>
      <c r="J14" s="17">
        <v>30</v>
      </c>
      <c r="K14" s="17">
        <v>46</v>
      </c>
      <c r="L14" s="39">
        <v>0</v>
      </c>
      <c r="M14" s="17">
        <v>63</v>
      </c>
      <c r="N14" s="17">
        <v>107</v>
      </c>
      <c r="O14" s="17">
        <v>76</v>
      </c>
    </row>
    <row r="15" spans="1:15" x14ac:dyDescent="0.15">
      <c r="A15" s="38" t="s">
        <v>165</v>
      </c>
      <c r="B15" s="17">
        <v>85</v>
      </c>
      <c r="C15" s="17">
        <v>113</v>
      </c>
      <c r="D15" s="17">
        <v>100</v>
      </c>
      <c r="E15" s="17">
        <v>53</v>
      </c>
      <c r="F15" s="17">
        <v>109</v>
      </c>
      <c r="G15" s="17">
        <v>125</v>
      </c>
      <c r="H15" s="17">
        <v>150</v>
      </c>
      <c r="I15" s="17">
        <v>140</v>
      </c>
      <c r="J15" s="17">
        <v>33</v>
      </c>
      <c r="K15" s="17">
        <v>61</v>
      </c>
      <c r="L15" s="17">
        <v>63</v>
      </c>
      <c r="M15" s="39">
        <v>0</v>
      </c>
      <c r="N15" s="17">
        <v>52</v>
      </c>
      <c r="O15" s="17">
        <v>26</v>
      </c>
    </row>
    <row r="16" spans="1:15" x14ac:dyDescent="0.15">
      <c r="A16" s="38" t="s">
        <v>166</v>
      </c>
      <c r="B16" s="17">
        <v>132</v>
      </c>
      <c r="C16" s="17">
        <v>160</v>
      </c>
      <c r="D16" s="17">
        <v>147</v>
      </c>
      <c r="E16" s="17">
        <v>100</v>
      </c>
      <c r="F16" s="17">
        <v>156</v>
      </c>
      <c r="G16" s="17">
        <v>172</v>
      </c>
      <c r="H16" s="17">
        <v>197</v>
      </c>
      <c r="I16" s="17">
        <v>187</v>
      </c>
      <c r="J16" s="17">
        <v>117</v>
      </c>
      <c r="K16" s="17">
        <v>105</v>
      </c>
      <c r="L16" s="17">
        <v>107</v>
      </c>
      <c r="M16" s="17">
        <v>52</v>
      </c>
      <c r="N16" s="39">
        <v>0</v>
      </c>
      <c r="O16" s="17">
        <v>78</v>
      </c>
    </row>
    <row r="17" spans="1:56" x14ac:dyDescent="0.15">
      <c r="A17" s="38" t="s">
        <v>167</v>
      </c>
      <c r="B17" s="17">
        <v>55</v>
      </c>
      <c r="C17" s="17">
        <v>83</v>
      </c>
      <c r="D17" s="17">
        <v>70</v>
      </c>
      <c r="E17" s="17">
        <v>23</v>
      </c>
      <c r="F17" s="17">
        <v>79</v>
      </c>
      <c r="G17" s="17">
        <v>95</v>
      </c>
      <c r="H17" s="17">
        <v>120</v>
      </c>
      <c r="I17" s="17">
        <v>110</v>
      </c>
      <c r="J17" s="17">
        <v>46</v>
      </c>
      <c r="K17" s="17">
        <v>74</v>
      </c>
      <c r="L17" s="17">
        <v>76</v>
      </c>
      <c r="M17" s="17">
        <v>26</v>
      </c>
      <c r="N17" s="17">
        <v>78</v>
      </c>
      <c r="O17" s="17">
        <v>0</v>
      </c>
    </row>
    <row r="19" spans="1:56" ht="12" customHeight="1" x14ac:dyDescent="0.15">
      <c r="A19" s="161" t="s">
        <v>168</v>
      </c>
      <c r="B19" s="161"/>
      <c r="C19" s="161"/>
      <c r="D19" s="161"/>
      <c r="E19" s="161"/>
      <c r="F19" s="161"/>
      <c r="G19" s="161"/>
      <c r="H19" s="161"/>
      <c r="I19" s="161"/>
    </row>
    <row r="21" spans="1:56" ht="14" thickBot="1" x14ac:dyDescent="0.2">
      <c r="A21" s="36" t="s">
        <v>49</v>
      </c>
      <c r="B21" s="37" t="s">
        <v>60</v>
      </c>
      <c r="C21" s="37" t="s">
        <v>169</v>
      </c>
      <c r="D21" s="37" t="s">
        <v>170</v>
      </c>
      <c r="E21" s="37" t="s">
        <v>171</v>
      </c>
      <c r="F21" s="37" t="s">
        <v>172</v>
      </c>
      <c r="G21" s="37" t="s">
        <v>149</v>
      </c>
      <c r="H21" s="37" t="s">
        <v>173</v>
      </c>
      <c r="I21" s="37" t="s">
        <v>174</v>
      </c>
      <c r="J21" s="37" t="s">
        <v>175</v>
      </c>
      <c r="K21" s="37" t="s">
        <v>176</v>
      </c>
    </row>
    <row r="22" spans="1:56" ht="14" thickTop="1" x14ac:dyDescent="0.15">
      <c r="A22" s="38" t="s">
        <v>412</v>
      </c>
      <c r="B22" s="39">
        <v>0</v>
      </c>
      <c r="C22" s="17">
        <v>64</v>
      </c>
      <c r="D22" s="17">
        <v>32</v>
      </c>
      <c r="E22" s="17">
        <v>20</v>
      </c>
      <c r="F22" s="17">
        <v>82</v>
      </c>
      <c r="G22" s="17">
        <v>17</v>
      </c>
      <c r="H22" s="17">
        <v>42</v>
      </c>
      <c r="I22" s="17">
        <v>60</v>
      </c>
      <c r="J22" s="17">
        <v>20</v>
      </c>
      <c r="K22" s="17">
        <v>98</v>
      </c>
      <c r="AU22" s="38"/>
      <c r="AX22" s="38"/>
      <c r="BA22" s="38"/>
      <c r="BD22" s="38"/>
    </row>
    <row r="23" spans="1:56" x14ac:dyDescent="0.15">
      <c r="A23" s="38" t="s">
        <v>169</v>
      </c>
      <c r="B23" s="17">
        <v>64</v>
      </c>
      <c r="C23" s="39">
        <v>0</v>
      </c>
      <c r="D23" s="17">
        <v>32</v>
      </c>
      <c r="E23" s="17">
        <v>54</v>
      </c>
      <c r="F23" s="17">
        <v>18</v>
      </c>
      <c r="G23" s="17">
        <v>81</v>
      </c>
      <c r="H23" s="17">
        <v>22</v>
      </c>
      <c r="I23" s="17">
        <v>60</v>
      </c>
      <c r="J23" s="17">
        <v>84</v>
      </c>
      <c r="K23" s="17">
        <v>34</v>
      </c>
      <c r="AU23" s="38"/>
      <c r="AX23" s="38"/>
      <c r="BA23" s="38"/>
      <c r="BD23" s="38"/>
    </row>
    <row r="24" spans="1:56" x14ac:dyDescent="0.15">
      <c r="A24" s="38" t="s">
        <v>170</v>
      </c>
      <c r="B24" s="17">
        <v>32</v>
      </c>
      <c r="C24" s="17">
        <v>32</v>
      </c>
      <c r="D24" s="39">
        <v>0</v>
      </c>
      <c r="E24" s="17">
        <v>22</v>
      </c>
      <c r="F24" s="17">
        <v>50</v>
      </c>
      <c r="G24" s="17">
        <v>49</v>
      </c>
      <c r="H24" s="17">
        <v>10</v>
      </c>
      <c r="I24" s="17">
        <v>28</v>
      </c>
      <c r="J24" s="17">
        <v>52</v>
      </c>
      <c r="K24" s="17">
        <v>66</v>
      </c>
      <c r="AU24" s="38"/>
      <c r="AX24" s="38"/>
      <c r="BA24" s="38"/>
      <c r="BD24" s="38"/>
    </row>
    <row r="25" spans="1:56" x14ac:dyDescent="0.15">
      <c r="A25" s="38" t="s">
        <v>171</v>
      </c>
      <c r="B25" s="17">
        <v>20</v>
      </c>
      <c r="C25" s="17">
        <v>54</v>
      </c>
      <c r="D25" s="17">
        <v>22</v>
      </c>
      <c r="E25" s="39">
        <v>0</v>
      </c>
      <c r="F25" s="17">
        <v>72</v>
      </c>
      <c r="G25" s="17">
        <v>37</v>
      </c>
      <c r="H25" s="17">
        <v>32</v>
      </c>
      <c r="I25" s="17">
        <v>50</v>
      </c>
      <c r="J25" s="17">
        <v>40</v>
      </c>
      <c r="K25" s="17">
        <v>103</v>
      </c>
      <c r="AU25" s="38"/>
      <c r="AX25" s="38"/>
      <c r="BA25" s="38"/>
      <c r="BD25" s="38"/>
    </row>
    <row r="26" spans="1:56" x14ac:dyDescent="0.15">
      <c r="A26" s="38" t="s">
        <v>172</v>
      </c>
      <c r="B26" s="17">
        <v>82</v>
      </c>
      <c r="C26" s="17">
        <v>18</v>
      </c>
      <c r="D26" s="17">
        <v>50</v>
      </c>
      <c r="E26" s="17">
        <v>72</v>
      </c>
      <c r="F26" s="39">
        <v>0</v>
      </c>
      <c r="G26" s="17">
        <v>99</v>
      </c>
      <c r="H26" s="17">
        <v>40</v>
      </c>
      <c r="I26" s="17">
        <v>78</v>
      </c>
      <c r="J26" s="17">
        <v>102</v>
      </c>
      <c r="K26" s="17">
        <v>16</v>
      </c>
      <c r="AU26" s="38"/>
      <c r="AX26" s="38"/>
      <c r="BA26" s="38"/>
      <c r="BD26" s="38"/>
    </row>
    <row r="27" spans="1:56" x14ac:dyDescent="0.15">
      <c r="A27" s="38" t="s">
        <v>149</v>
      </c>
      <c r="B27" s="17">
        <v>17</v>
      </c>
      <c r="C27" s="17">
        <v>81</v>
      </c>
      <c r="D27" s="17">
        <v>49</v>
      </c>
      <c r="E27" s="17">
        <v>37</v>
      </c>
      <c r="F27" s="17">
        <v>99</v>
      </c>
      <c r="G27" s="39">
        <v>0</v>
      </c>
      <c r="H27" s="17">
        <v>59</v>
      </c>
      <c r="I27" s="17">
        <v>77</v>
      </c>
      <c r="J27" s="17">
        <v>37</v>
      </c>
      <c r="K27" s="17">
        <v>115</v>
      </c>
      <c r="AU27" s="38"/>
      <c r="AX27" s="38"/>
      <c r="BA27" s="38"/>
      <c r="BD27" s="38"/>
    </row>
    <row r="28" spans="1:56" x14ac:dyDescent="0.15">
      <c r="A28" s="38" t="s">
        <v>173</v>
      </c>
      <c r="B28" s="17">
        <v>42</v>
      </c>
      <c r="C28" s="17">
        <v>22</v>
      </c>
      <c r="D28" s="17">
        <v>10</v>
      </c>
      <c r="E28" s="17">
        <v>32</v>
      </c>
      <c r="F28" s="17">
        <v>40</v>
      </c>
      <c r="G28" s="17">
        <v>59</v>
      </c>
      <c r="H28" s="39">
        <v>0</v>
      </c>
      <c r="I28" s="17">
        <v>38</v>
      </c>
      <c r="J28" s="17">
        <v>62</v>
      </c>
      <c r="K28" s="17">
        <v>56</v>
      </c>
      <c r="AU28" s="38"/>
      <c r="AX28" s="38"/>
      <c r="BA28" s="38"/>
      <c r="BD28" s="38"/>
    </row>
    <row r="29" spans="1:56" x14ac:dyDescent="0.15">
      <c r="A29" s="38" t="s">
        <v>174</v>
      </c>
      <c r="B29" s="17">
        <v>60</v>
      </c>
      <c r="C29" s="17">
        <v>60</v>
      </c>
      <c r="D29" s="17">
        <v>28</v>
      </c>
      <c r="E29" s="17">
        <v>50</v>
      </c>
      <c r="F29" s="17">
        <v>78</v>
      </c>
      <c r="G29" s="17">
        <v>77</v>
      </c>
      <c r="H29" s="17">
        <v>38</v>
      </c>
      <c r="I29" s="39">
        <v>0</v>
      </c>
      <c r="J29" s="17">
        <v>80</v>
      </c>
      <c r="K29" s="17">
        <v>94</v>
      </c>
      <c r="AU29" s="38"/>
      <c r="AX29" s="38"/>
      <c r="BA29" s="38"/>
      <c r="BD29" s="38"/>
    </row>
    <row r="30" spans="1:56" x14ac:dyDescent="0.15">
      <c r="A30" s="38" t="s">
        <v>175</v>
      </c>
      <c r="B30" s="17">
        <v>20</v>
      </c>
      <c r="C30" s="17">
        <v>84</v>
      </c>
      <c r="D30" s="17">
        <v>52</v>
      </c>
      <c r="E30" s="17">
        <v>40</v>
      </c>
      <c r="F30" s="17">
        <v>102</v>
      </c>
      <c r="G30" s="17">
        <v>37</v>
      </c>
      <c r="H30" s="17">
        <v>62</v>
      </c>
      <c r="I30" s="17">
        <v>80</v>
      </c>
      <c r="J30" s="39">
        <v>0</v>
      </c>
      <c r="K30" s="17">
        <v>118</v>
      </c>
      <c r="AU30" s="38"/>
      <c r="AX30" s="38"/>
      <c r="BA30" s="38"/>
      <c r="BD30" s="38"/>
    </row>
    <row r="31" spans="1:56" x14ac:dyDescent="0.15">
      <c r="A31" s="38" t="s">
        <v>176</v>
      </c>
      <c r="B31" s="17">
        <v>98</v>
      </c>
      <c r="C31" s="17">
        <v>34</v>
      </c>
      <c r="D31" s="17">
        <v>66</v>
      </c>
      <c r="E31" s="17">
        <v>103</v>
      </c>
      <c r="F31" s="17">
        <v>16</v>
      </c>
      <c r="G31" s="17">
        <v>115</v>
      </c>
      <c r="H31" s="17">
        <v>56</v>
      </c>
      <c r="I31" s="17">
        <v>94</v>
      </c>
      <c r="J31" s="17">
        <v>118</v>
      </c>
      <c r="K31" s="39">
        <v>0</v>
      </c>
      <c r="AT31" s="39"/>
      <c r="AU31" s="38"/>
      <c r="AX31" s="38"/>
      <c r="BA31" s="38"/>
      <c r="BD31" s="38"/>
    </row>
    <row r="33" spans="1:56" ht="12" customHeight="1" x14ac:dyDescent="0.15">
      <c r="A33" s="161" t="s">
        <v>177</v>
      </c>
      <c r="B33" s="161"/>
      <c r="C33" s="161"/>
      <c r="D33" s="161"/>
      <c r="E33" s="161"/>
      <c r="F33" s="161"/>
      <c r="G33" s="161"/>
      <c r="H33" s="161"/>
      <c r="I33" s="161"/>
    </row>
    <row r="35" spans="1:56" ht="14" thickBot="1" x14ac:dyDescent="0.2">
      <c r="A35" s="36" t="s">
        <v>49</v>
      </c>
      <c r="B35" s="37" t="s">
        <v>60</v>
      </c>
      <c r="C35" s="37" t="s">
        <v>178</v>
      </c>
      <c r="D35" s="37" t="s">
        <v>179</v>
      </c>
      <c r="E35" s="37" t="s">
        <v>180</v>
      </c>
      <c r="F35" s="37" t="s">
        <v>181</v>
      </c>
      <c r="G35" s="37" t="s">
        <v>182</v>
      </c>
      <c r="H35" s="37" t="s">
        <v>183</v>
      </c>
      <c r="I35" s="37" t="s">
        <v>184</v>
      </c>
      <c r="J35" s="37" t="s">
        <v>185</v>
      </c>
      <c r="K35" s="37" t="s">
        <v>186</v>
      </c>
      <c r="L35" s="37" t="s">
        <v>187</v>
      </c>
      <c r="M35" s="37" t="s">
        <v>188</v>
      </c>
    </row>
    <row r="36" spans="1:56" ht="14" thickTop="1" x14ac:dyDescent="0.15">
      <c r="A36" s="38" t="s">
        <v>413</v>
      </c>
      <c r="B36" s="39">
        <v>0</v>
      </c>
      <c r="C36" s="17">
        <v>5</v>
      </c>
      <c r="D36" s="17">
        <v>9</v>
      </c>
      <c r="E36" s="17">
        <v>15</v>
      </c>
      <c r="F36" s="17">
        <v>22</v>
      </c>
      <c r="G36" s="17">
        <v>27</v>
      </c>
      <c r="H36" s="17">
        <v>30</v>
      </c>
      <c r="I36" s="17">
        <v>40</v>
      </c>
      <c r="J36" s="17">
        <v>45</v>
      </c>
      <c r="K36" s="17">
        <v>65</v>
      </c>
      <c r="L36" s="17">
        <v>100</v>
      </c>
      <c r="M36" s="17">
        <v>150</v>
      </c>
      <c r="BA36" s="38"/>
      <c r="BD36" s="38"/>
    </row>
    <row r="37" spans="1:56" x14ac:dyDescent="0.15">
      <c r="A37" s="38" t="s">
        <v>178</v>
      </c>
      <c r="B37" s="17">
        <v>5</v>
      </c>
      <c r="C37" s="39">
        <v>0</v>
      </c>
      <c r="D37" s="17">
        <v>14</v>
      </c>
      <c r="E37" s="17">
        <v>24</v>
      </c>
      <c r="F37" s="17">
        <v>17</v>
      </c>
      <c r="G37" s="17">
        <v>32</v>
      </c>
      <c r="H37" s="17">
        <v>25</v>
      </c>
      <c r="I37" s="17">
        <v>45</v>
      </c>
      <c r="J37" s="17">
        <v>40</v>
      </c>
      <c r="K37" s="17">
        <v>60</v>
      </c>
      <c r="L37" s="17">
        <v>95</v>
      </c>
      <c r="M37" s="17">
        <v>145</v>
      </c>
      <c r="BA37" s="38"/>
      <c r="BD37" s="38"/>
    </row>
    <row r="38" spans="1:56" x14ac:dyDescent="0.15">
      <c r="A38" s="38" t="s">
        <v>179</v>
      </c>
      <c r="B38" s="17">
        <v>9</v>
      </c>
      <c r="C38" s="17">
        <v>14</v>
      </c>
      <c r="D38" s="39">
        <v>0</v>
      </c>
      <c r="E38" s="17">
        <v>29</v>
      </c>
      <c r="F38" s="17">
        <v>31</v>
      </c>
      <c r="G38" s="17">
        <v>18</v>
      </c>
      <c r="H38" s="17">
        <v>39</v>
      </c>
      <c r="I38" s="17">
        <v>31</v>
      </c>
      <c r="J38" s="17">
        <v>54</v>
      </c>
      <c r="K38" s="17">
        <v>74</v>
      </c>
      <c r="L38" s="17">
        <v>109</v>
      </c>
      <c r="M38" s="17">
        <v>159</v>
      </c>
      <c r="BA38" s="38"/>
      <c r="BD38" s="38"/>
    </row>
    <row r="39" spans="1:56" x14ac:dyDescent="0.15">
      <c r="A39" s="38" t="s">
        <v>180</v>
      </c>
      <c r="B39" s="17">
        <v>15</v>
      </c>
      <c r="C39" s="17">
        <v>24</v>
      </c>
      <c r="D39" s="17">
        <v>29</v>
      </c>
      <c r="E39" s="39">
        <v>0</v>
      </c>
      <c r="F39" s="17">
        <v>37</v>
      </c>
      <c r="G39" s="17">
        <v>42</v>
      </c>
      <c r="H39" s="17">
        <v>45</v>
      </c>
      <c r="I39" s="17">
        <v>55</v>
      </c>
      <c r="J39" s="17">
        <v>60</v>
      </c>
      <c r="K39" s="17">
        <v>80</v>
      </c>
      <c r="L39" s="17">
        <v>115</v>
      </c>
      <c r="M39" s="17">
        <v>165</v>
      </c>
      <c r="BA39" s="38"/>
      <c r="BD39" s="38"/>
    </row>
    <row r="40" spans="1:56" x14ac:dyDescent="0.15">
      <c r="A40" s="38" t="s">
        <v>181</v>
      </c>
      <c r="B40" s="17">
        <v>22</v>
      </c>
      <c r="C40" s="17">
        <v>17</v>
      </c>
      <c r="D40" s="17">
        <v>31</v>
      </c>
      <c r="E40" s="17">
        <v>37</v>
      </c>
      <c r="F40" s="39">
        <v>0</v>
      </c>
      <c r="G40" s="17">
        <v>49</v>
      </c>
      <c r="H40" s="17">
        <v>22</v>
      </c>
      <c r="I40" s="17">
        <v>62</v>
      </c>
      <c r="J40" s="17">
        <v>37</v>
      </c>
      <c r="K40" s="17">
        <v>43</v>
      </c>
      <c r="L40" s="17">
        <v>78</v>
      </c>
      <c r="M40" s="17">
        <v>128</v>
      </c>
      <c r="BA40" s="38"/>
      <c r="BD40" s="38"/>
    </row>
    <row r="41" spans="1:56" x14ac:dyDescent="0.15">
      <c r="A41" s="38" t="s">
        <v>182</v>
      </c>
      <c r="B41" s="17">
        <v>27</v>
      </c>
      <c r="C41" s="17">
        <v>32</v>
      </c>
      <c r="D41" s="17">
        <v>18</v>
      </c>
      <c r="E41" s="17">
        <v>42</v>
      </c>
      <c r="F41" s="17">
        <v>49</v>
      </c>
      <c r="G41" s="39">
        <v>0</v>
      </c>
      <c r="H41" s="17">
        <v>57</v>
      </c>
      <c r="I41" s="17">
        <v>37</v>
      </c>
      <c r="J41" s="17">
        <v>72</v>
      </c>
      <c r="K41" s="17">
        <v>92</v>
      </c>
      <c r="L41" s="17">
        <v>127</v>
      </c>
      <c r="M41" s="17">
        <v>177</v>
      </c>
      <c r="BA41" s="38"/>
      <c r="BD41" s="38"/>
    </row>
    <row r="42" spans="1:56" x14ac:dyDescent="0.15">
      <c r="A42" s="38" t="s">
        <v>183</v>
      </c>
      <c r="B42" s="17">
        <v>30</v>
      </c>
      <c r="C42" s="17">
        <v>25</v>
      </c>
      <c r="D42" s="17">
        <v>39</v>
      </c>
      <c r="E42" s="17">
        <v>45</v>
      </c>
      <c r="F42" s="17">
        <v>22</v>
      </c>
      <c r="G42" s="17">
        <v>57</v>
      </c>
      <c r="H42" s="39">
        <v>0</v>
      </c>
      <c r="I42" s="17">
        <v>70</v>
      </c>
      <c r="J42" s="17">
        <v>15</v>
      </c>
      <c r="K42" s="17">
        <v>65</v>
      </c>
      <c r="L42" s="17">
        <v>100</v>
      </c>
      <c r="M42" s="17">
        <v>150</v>
      </c>
      <c r="BA42" s="38"/>
      <c r="BD42" s="38"/>
    </row>
    <row r="43" spans="1:56" x14ac:dyDescent="0.15">
      <c r="A43" s="38" t="s">
        <v>184</v>
      </c>
      <c r="B43" s="17">
        <v>40</v>
      </c>
      <c r="C43" s="17">
        <v>45</v>
      </c>
      <c r="D43" s="17">
        <v>31</v>
      </c>
      <c r="E43" s="17">
        <v>55</v>
      </c>
      <c r="F43" s="17">
        <v>62</v>
      </c>
      <c r="G43" s="17">
        <v>37</v>
      </c>
      <c r="H43" s="17">
        <v>70</v>
      </c>
      <c r="I43" s="39">
        <v>0</v>
      </c>
      <c r="J43" s="17">
        <v>85</v>
      </c>
      <c r="K43" s="17">
        <v>105</v>
      </c>
      <c r="L43" s="17">
        <v>140</v>
      </c>
      <c r="M43" s="17">
        <v>190</v>
      </c>
      <c r="BA43" s="38"/>
      <c r="BD43" s="38"/>
    </row>
    <row r="44" spans="1:56" x14ac:dyDescent="0.15">
      <c r="A44" s="38" t="s">
        <v>185</v>
      </c>
      <c r="B44" s="17">
        <v>45</v>
      </c>
      <c r="C44" s="17">
        <v>40</v>
      </c>
      <c r="D44" s="17">
        <v>54</v>
      </c>
      <c r="E44" s="17">
        <v>60</v>
      </c>
      <c r="F44" s="17">
        <v>37</v>
      </c>
      <c r="G44" s="17">
        <v>72</v>
      </c>
      <c r="H44" s="17">
        <v>15</v>
      </c>
      <c r="I44" s="17">
        <v>85</v>
      </c>
      <c r="J44" s="39">
        <v>0</v>
      </c>
      <c r="K44" s="17">
        <v>80</v>
      </c>
      <c r="L44" s="17">
        <v>115</v>
      </c>
      <c r="M44" s="17">
        <v>165</v>
      </c>
      <c r="BA44" s="38"/>
      <c r="BD44" s="38"/>
    </row>
    <row r="45" spans="1:56" x14ac:dyDescent="0.15">
      <c r="A45" s="38" t="s">
        <v>186</v>
      </c>
      <c r="B45" s="17">
        <v>65</v>
      </c>
      <c r="C45" s="17">
        <v>60</v>
      </c>
      <c r="D45" s="17">
        <v>74</v>
      </c>
      <c r="E45" s="17">
        <v>80</v>
      </c>
      <c r="F45" s="17">
        <v>43</v>
      </c>
      <c r="G45" s="17">
        <v>92</v>
      </c>
      <c r="H45" s="17">
        <v>65</v>
      </c>
      <c r="I45" s="17">
        <v>105</v>
      </c>
      <c r="J45" s="17">
        <v>80</v>
      </c>
      <c r="K45" s="39">
        <v>0</v>
      </c>
      <c r="L45" s="17">
        <v>35</v>
      </c>
      <c r="M45" s="17">
        <v>85</v>
      </c>
      <c r="BA45" s="38"/>
      <c r="BD45" s="38"/>
    </row>
    <row r="46" spans="1:56" x14ac:dyDescent="0.15">
      <c r="A46" s="38" t="s">
        <v>187</v>
      </c>
      <c r="B46" s="17">
        <v>100</v>
      </c>
      <c r="C46" s="17">
        <v>95</v>
      </c>
      <c r="D46" s="17">
        <v>109</v>
      </c>
      <c r="E46" s="17">
        <v>115</v>
      </c>
      <c r="F46" s="17">
        <v>78</v>
      </c>
      <c r="G46" s="17">
        <v>127</v>
      </c>
      <c r="H46" s="17">
        <v>100</v>
      </c>
      <c r="I46" s="17">
        <v>140</v>
      </c>
      <c r="J46" s="17">
        <v>115</v>
      </c>
      <c r="K46" s="17">
        <v>35</v>
      </c>
      <c r="L46" s="39">
        <v>0</v>
      </c>
      <c r="M46" s="17">
        <v>50</v>
      </c>
      <c r="BA46" s="38"/>
      <c r="BD46" s="38"/>
    </row>
    <row r="47" spans="1:56" x14ac:dyDescent="0.15">
      <c r="A47" s="38" t="s">
        <v>188</v>
      </c>
      <c r="B47" s="17">
        <v>150</v>
      </c>
      <c r="C47" s="17">
        <v>145</v>
      </c>
      <c r="D47" s="17">
        <v>159</v>
      </c>
      <c r="E47" s="17">
        <v>165</v>
      </c>
      <c r="F47" s="17">
        <v>128</v>
      </c>
      <c r="G47" s="17">
        <v>177</v>
      </c>
      <c r="H47" s="17">
        <v>150</v>
      </c>
      <c r="I47" s="17">
        <v>190</v>
      </c>
      <c r="J47" s="17">
        <v>165</v>
      </c>
      <c r="K47" s="17">
        <v>85</v>
      </c>
      <c r="L47" s="17">
        <v>50</v>
      </c>
      <c r="M47" s="39">
        <v>0</v>
      </c>
      <c r="AZ47" s="39"/>
      <c r="BA47" s="38"/>
      <c r="BD47" s="38" t="s">
        <v>188</v>
      </c>
    </row>
  </sheetData>
  <mergeCells count="3">
    <mergeCell ref="A1:I1"/>
    <mergeCell ref="A19:I19"/>
    <mergeCell ref="A33:I33"/>
  </mergeCells>
  <pageMargins left="0.16" right="0.16" top="0.984251969" bottom="0.984251969" header="0.4921259845" footer="0.4921259845"/>
  <pageSetup paperSize="9" scale="65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40F8C-0893-F64A-9927-C8FEAAC434BE}">
  <sheetPr codeName="Feuil10"/>
  <dimension ref="A1:AZ3538"/>
  <sheetViews>
    <sheetView topLeftCell="A1167" zoomScale="106" zoomScaleNormal="80" workbookViewId="0">
      <selection activeCell="G1375" sqref="G1375"/>
    </sheetView>
  </sheetViews>
  <sheetFormatPr baseColWidth="10" defaultColWidth="10.83203125" defaultRowHeight="15" x14ac:dyDescent="0.2"/>
  <cols>
    <col min="1" max="13" width="10.83203125" style="114"/>
    <col min="14" max="14" width="18.1640625" style="114" customWidth="1"/>
    <col min="15" max="15" width="21.1640625" style="114" customWidth="1"/>
    <col min="16" max="16384" width="10.83203125" style="114"/>
  </cols>
  <sheetData>
    <row r="1" spans="1:52" x14ac:dyDescent="0.2">
      <c r="N1" s="114" t="s">
        <v>0</v>
      </c>
      <c r="O1" s="114" t="s">
        <v>0</v>
      </c>
      <c r="AY1" s="114" t="s">
        <v>0</v>
      </c>
    </row>
    <row r="2" spans="1:52" x14ac:dyDescent="0.2">
      <c r="A2" s="114" t="s">
        <v>380</v>
      </c>
      <c r="N2" s="115" t="s">
        <v>50</v>
      </c>
      <c r="O2" s="115" t="s">
        <v>50</v>
      </c>
      <c r="P2" s="116">
        <v>0</v>
      </c>
      <c r="AY2" s="114" t="s">
        <v>400</v>
      </c>
      <c r="AZ2" s="117">
        <v>1</v>
      </c>
    </row>
    <row r="3" spans="1:52" x14ac:dyDescent="0.2">
      <c r="J3" s="114" t="s">
        <v>388</v>
      </c>
      <c r="N3" s="115" t="s">
        <v>50</v>
      </c>
      <c r="O3" s="115" t="s">
        <v>51</v>
      </c>
      <c r="P3" s="118">
        <v>54</v>
      </c>
      <c r="S3" s="114" t="s">
        <v>0</v>
      </c>
      <c r="T3" s="114" t="s">
        <v>20</v>
      </c>
      <c r="U3" s="114" t="s">
        <v>14</v>
      </c>
      <c r="V3" s="114" t="s">
        <v>382</v>
      </c>
      <c r="W3" s="114" t="s">
        <v>23</v>
      </c>
      <c r="X3" s="114" t="s">
        <v>33</v>
      </c>
      <c r="Y3" s="114" t="s">
        <v>5</v>
      </c>
      <c r="Z3" s="114" t="s">
        <v>390</v>
      </c>
      <c r="AY3" s="114" t="s">
        <v>401</v>
      </c>
      <c r="AZ3" s="117">
        <v>2</v>
      </c>
    </row>
    <row r="4" spans="1:52" x14ac:dyDescent="0.2">
      <c r="A4" s="114" t="s">
        <v>0</v>
      </c>
      <c r="B4" s="114" t="s">
        <v>403</v>
      </c>
      <c r="C4" s="114" t="s">
        <v>410</v>
      </c>
      <c r="D4" s="114" t="s">
        <v>473</v>
      </c>
      <c r="E4" s="114" t="s">
        <v>474</v>
      </c>
      <c r="F4" s="114" t="s">
        <v>475</v>
      </c>
      <c r="G4" s="114" t="s">
        <v>476</v>
      </c>
      <c r="H4" s="114" t="s">
        <v>477</v>
      </c>
      <c r="L4" s="114" t="s">
        <v>390</v>
      </c>
      <c r="N4" s="115" t="s">
        <v>50</v>
      </c>
      <c r="O4" s="115" t="s">
        <v>52</v>
      </c>
      <c r="P4" s="118">
        <v>54</v>
      </c>
      <c r="T4" s="114" t="s">
        <v>0</v>
      </c>
      <c r="U4" s="114" t="s">
        <v>0</v>
      </c>
      <c r="V4" s="114" t="s">
        <v>0</v>
      </c>
      <c r="W4" s="114" t="s">
        <v>0</v>
      </c>
      <c r="X4" s="114" t="s">
        <v>0</v>
      </c>
      <c r="Y4" s="114" t="s">
        <v>0</v>
      </c>
      <c r="Z4" s="114" t="s">
        <v>0</v>
      </c>
      <c r="AY4" s="114" t="s">
        <v>402</v>
      </c>
      <c r="AZ4" s="117">
        <v>3</v>
      </c>
    </row>
    <row r="5" spans="1:52" x14ac:dyDescent="0.2">
      <c r="B5" s="114" t="s">
        <v>0</v>
      </c>
      <c r="C5" s="114" t="s">
        <v>0</v>
      </c>
      <c r="D5" s="114" t="s">
        <v>0</v>
      </c>
      <c r="E5" s="114" t="s">
        <v>0</v>
      </c>
      <c r="F5" s="114" t="s">
        <v>0</v>
      </c>
      <c r="G5" s="114" t="s">
        <v>0</v>
      </c>
      <c r="H5" s="114" t="s">
        <v>0</v>
      </c>
      <c r="J5" s="114" t="s">
        <v>0</v>
      </c>
      <c r="N5" s="115" t="s">
        <v>50</v>
      </c>
      <c r="O5" s="115" t="s">
        <v>53</v>
      </c>
      <c r="P5" s="118">
        <v>50</v>
      </c>
      <c r="T5" s="114" t="s">
        <v>433</v>
      </c>
      <c r="U5" s="114" t="s">
        <v>438</v>
      </c>
      <c r="V5" s="114" t="s">
        <v>442</v>
      </c>
      <c r="W5" s="114" t="s">
        <v>447</v>
      </c>
      <c r="X5" s="114" t="s">
        <v>452</v>
      </c>
      <c r="Y5" s="114" t="s">
        <v>455</v>
      </c>
      <c r="Z5" s="114" t="s">
        <v>460</v>
      </c>
      <c r="AY5" s="114" t="s">
        <v>381</v>
      </c>
      <c r="AZ5" s="117">
        <v>4</v>
      </c>
    </row>
    <row r="6" spans="1:52" x14ac:dyDescent="0.2">
      <c r="B6" s="114" t="s">
        <v>403</v>
      </c>
      <c r="C6" s="114" t="s">
        <v>410</v>
      </c>
      <c r="D6" s="114" t="s">
        <v>473</v>
      </c>
      <c r="E6" s="114" t="s">
        <v>484</v>
      </c>
      <c r="F6" s="114" t="s">
        <v>475</v>
      </c>
      <c r="G6" s="114" t="s">
        <v>476</v>
      </c>
      <c r="H6" s="114" t="s">
        <v>477</v>
      </c>
      <c r="J6" s="114" t="s">
        <v>403</v>
      </c>
      <c r="N6" s="115" t="s">
        <v>50</v>
      </c>
      <c r="O6" s="115" t="s">
        <v>54</v>
      </c>
      <c r="P6" s="118">
        <v>97</v>
      </c>
      <c r="T6" s="114" t="s">
        <v>434</v>
      </c>
      <c r="U6" s="114" t="s">
        <v>439</v>
      </c>
      <c r="V6" s="114" t="s">
        <v>443</v>
      </c>
      <c r="W6" s="114" t="s">
        <v>448</v>
      </c>
      <c r="X6" s="114" t="s">
        <v>453</v>
      </c>
      <c r="Y6" s="114" t="s">
        <v>456</v>
      </c>
      <c r="Z6" s="114" t="s">
        <v>461</v>
      </c>
      <c r="AY6" s="114" t="s">
        <v>404</v>
      </c>
      <c r="AZ6" s="117">
        <v>5</v>
      </c>
    </row>
    <row r="7" spans="1:52" x14ac:dyDescent="0.2">
      <c r="B7" s="114" t="s">
        <v>404</v>
      </c>
      <c r="C7" s="114" t="s">
        <v>478</v>
      </c>
      <c r="D7" s="114" t="s">
        <v>482</v>
      </c>
      <c r="E7" s="114" t="s">
        <v>485</v>
      </c>
      <c r="F7" s="114" t="s">
        <v>489</v>
      </c>
      <c r="G7" s="114" t="s">
        <v>493</v>
      </c>
      <c r="H7" s="114" t="s">
        <v>496</v>
      </c>
      <c r="J7" s="114" t="s">
        <v>410</v>
      </c>
      <c r="N7" s="115" t="s">
        <v>50</v>
      </c>
      <c r="O7" s="115" t="s">
        <v>55</v>
      </c>
      <c r="P7" s="118">
        <v>67</v>
      </c>
      <c r="T7" s="114" t="s">
        <v>435</v>
      </c>
      <c r="U7" s="114" t="s">
        <v>441</v>
      </c>
      <c r="V7" s="114" t="s">
        <v>444</v>
      </c>
      <c r="W7" s="114" t="s">
        <v>449</v>
      </c>
      <c r="X7" s="114" t="s">
        <v>454</v>
      </c>
      <c r="Y7" s="114" t="s">
        <v>457</v>
      </c>
      <c r="Z7" s="114" t="s">
        <v>462</v>
      </c>
      <c r="AY7" s="114" t="s">
        <v>72</v>
      </c>
      <c r="AZ7" s="117">
        <v>6</v>
      </c>
    </row>
    <row r="8" spans="1:52" x14ac:dyDescent="0.2">
      <c r="B8" s="114" t="s">
        <v>72</v>
      </c>
      <c r="C8" s="114" t="s">
        <v>479</v>
      </c>
      <c r="D8" s="114" t="s">
        <v>483</v>
      </c>
      <c r="E8" s="114" t="s">
        <v>486</v>
      </c>
      <c r="F8" s="114" t="s">
        <v>490</v>
      </c>
      <c r="G8" s="114" t="s">
        <v>494</v>
      </c>
      <c r="H8" s="114" t="s">
        <v>497</v>
      </c>
      <c r="J8" s="114" t="s">
        <v>473</v>
      </c>
      <c r="N8" s="115" t="s">
        <v>50</v>
      </c>
      <c r="O8" s="115" t="s">
        <v>56</v>
      </c>
      <c r="P8" s="118">
        <v>47</v>
      </c>
      <c r="T8" s="114" t="s">
        <v>436</v>
      </c>
      <c r="U8" s="114" t="s">
        <v>440</v>
      </c>
      <c r="V8" s="114" t="s">
        <v>445</v>
      </c>
      <c r="W8" s="114" t="s">
        <v>450</v>
      </c>
      <c r="Y8" s="114" t="s">
        <v>458</v>
      </c>
      <c r="Z8" s="114" t="s">
        <v>463</v>
      </c>
      <c r="AY8" s="114" t="s">
        <v>5</v>
      </c>
      <c r="AZ8" s="117">
        <v>7</v>
      </c>
    </row>
    <row r="9" spans="1:52" x14ac:dyDescent="0.2">
      <c r="B9" s="114" t="s">
        <v>400</v>
      </c>
      <c r="C9" s="114" t="s">
        <v>480</v>
      </c>
      <c r="E9" s="114" t="s">
        <v>487</v>
      </c>
      <c r="F9" s="114" t="s">
        <v>491</v>
      </c>
      <c r="G9" s="114" t="s">
        <v>495</v>
      </c>
      <c r="H9" s="114" t="s">
        <v>498</v>
      </c>
      <c r="J9" s="114" t="s">
        <v>474</v>
      </c>
      <c r="N9" s="115" t="s">
        <v>50</v>
      </c>
      <c r="O9" s="115" t="s">
        <v>57</v>
      </c>
      <c r="P9" s="118">
        <v>24</v>
      </c>
      <c r="T9" s="114" t="s">
        <v>437</v>
      </c>
      <c r="V9" s="114" t="s">
        <v>446</v>
      </c>
      <c r="W9" s="114" t="s">
        <v>451</v>
      </c>
      <c r="Y9" s="114" t="s">
        <v>459</v>
      </c>
      <c r="Z9" s="114" t="s">
        <v>464</v>
      </c>
      <c r="AY9" s="114" t="s">
        <v>18</v>
      </c>
      <c r="AZ9" s="117">
        <v>8</v>
      </c>
    </row>
    <row r="10" spans="1:52" x14ac:dyDescent="0.2">
      <c r="B10" s="114" t="s">
        <v>401</v>
      </c>
      <c r="C10" s="114" t="s">
        <v>481</v>
      </c>
      <c r="E10" s="114" t="s">
        <v>488</v>
      </c>
      <c r="F10" s="114" t="s">
        <v>492</v>
      </c>
      <c r="H10" s="114" t="s">
        <v>499</v>
      </c>
      <c r="J10" s="114" t="s">
        <v>475</v>
      </c>
      <c r="N10" s="115" t="s">
        <v>50</v>
      </c>
      <c r="O10" s="115" t="s">
        <v>58</v>
      </c>
      <c r="P10" s="118">
        <v>63</v>
      </c>
      <c r="Z10" s="114" t="s">
        <v>465</v>
      </c>
      <c r="AY10" s="114" t="s">
        <v>383</v>
      </c>
      <c r="AZ10" s="117">
        <v>9</v>
      </c>
    </row>
    <row r="11" spans="1:52" x14ac:dyDescent="0.2">
      <c r="B11" s="114" t="s">
        <v>402</v>
      </c>
      <c r="J11" s="114" t="s">
        <v>476</v>
      </c>
      <c r="N11" s="115" t="s">
        <v>50</v>
      </c>
      <c r="O11" s="115" t="s">
        <v>59</v>
      </c>
      <c r="P11" s="118">
        <v>28</v>
      </c>
      <c r="AY11" s="114" t="s">
        <v>17</v>
      </c>
      <c r="AZ11" s="117">
        <v>10</v>
      </c>
    </row>
    <row r="12" spans="1:52" x14ac:dyDescent="0.2">
      <c r="A12" s="114" t="s">
        <v>390</v>
      </c>
      <c r="J12" s="114" t="s">
        <v>477</v>
      </c>
      <c r="N12" s="115" t="s">
        <v>50</v>
      </c>
      <c r="O12" s="115" t="s">
        <v>394</v>
      </c>
      <c r="P12" s="118">
        <v>12</v>
      </c>
      <c r="S12" s="114" t="s">
        <v>0</v>
      </c>
      <c r="T12" s="114" t="s">
        <v>0</v>
      </c>
      <c r="AY12" s="114" t="s">
        <v>4</v>
      </c>
      <c r="AZ12" s="117">
        <v>11</v>
      </c>
    </row>
    <row r="13" spans="1:52" x14ac:dyDescent="0.2">
      <c r="A13" s="114" t="s">
        <v>0</v>
      </c>
      <c r="B13" s="114" t="s">
        <v>400</v>
      </c>
      <c r="C13" s="114" t="s">
        <v>401</v>
      </c>
      <c r="D13" s="114" t="s">
        <v>402</v>
      </c>
      <c r="E13" s="114" t="s">
        <v>403</v>
      </c>
      <c r="F13" s="114" t="s">
        <v>404</v>
      </c>
      <c r="G13" s="114" t="s">
        <v>72</v>
      </c>
      <c r="I13" s="114" t="s">
        <v>390</v>
      </c>
      <c r="N13" s="115" t="s">
        <v>51</v>
      </c>
      <c r="O13" s="115" t="s">
        <v>50</v>
      </c>
      <c r="P13" s="118">
        <v>54</v>
      </c>
      <c r="S13" s="114" t="s">
        <v>20</v>
      </c>
      <c r="T13" s="114" t="s">
        <v>466</v>
      </c>
      <c r="AY13" s="114" t="s">
        <v>33</v>
      </c>
      <c r="AZ13" s="117">
        <v>12</v>
      </c>
    </row>
    <row r="14" spans="1:52" x14ac:dyDescent="0.2">
      <c r="B14" s="114" t="s">
        <v>0</v>
      </c>
      <c r="C14" s="114" t="s">
        <v>0</v>
      </c>
      <c r="D14" s="114" t="s">
        <v>0</v>
      </c>
      <c r="E14" s="114" t="s">
        <v>0</v>
      </c>
      <c r="F14" s="114" t="s">
        <v>0</v>
      </c>
      <c r="G14" s="114" t="s">
        <v>0</v>
      </c>
      <c r="I14" s="114" t="s">
        <v>0</v>
      </c>
      <c r="N14" s="115" t="s">
        <v>51</v>
      </c>
      <c r="O14" s="115" t="s">
        <v>51</v>
      </c>
      <c r="P14" s="116">
        <v>0</v>
      </c>
      <c r="S14" s="114" t="s">
        <v>14</v>
      </c>
      <c r="T14" s="114" t="s">
        <v>467</v>
      </c>
      <c r="AY14" s="114" t="s">
        <v>9</v>
      </c>
      <c r="AZ14" s="117">
        <v>13</v>
      </c>
    </row>
    <row r="15" spans="1:52" x14ac:dyDescent="0.2">
      <c r="B15" s="119" t="s">
        <v>396</v>
      </c>
      <c r="C15" s="119" t="s">
        <v>95</v>
      </c>
      <c r="D15" s="119" t="s">
        <v>398</v>
      </c>
      <c r="E15" s="115" t="s">
        <v>50</v>
      </c>
      <c r="F15" s="115" t="s">
        <v>395</v>
      </c>
      <c r="G15" s="119" t="s">
        <v>72</v>
      </c>
      <c r="I15" s="114" t="s">
        <v>460</v>
      </c>
      <c r="N15" s="115" t="s">
        <v>51</v>
      </c>
      <c r="O15" s="115" t="s">
        <v>52</v>
      </c>
      <c r="P15" s="118">
        <v>40</v>
      </c>
      <c r="S15" s="114" t="s">
        <v>382</v>
      </c>
      <c r="T15" s="114" t="s">
        <v>468</v>
      </c>
      <c r="AY15" s="114" t="s">
        <v>35</v>
      </c>
      <c r="AZ15" s="117">
        <v>14</v>
      </c>
    </row>
    <row r="16" spans="1:52" x14ac:dyDescent="0.2">
      <c r="B16" s="119" t="s">
        <v>80</v>
      </c>
      <c r="C16" s="119" t="s">
        <v>96</v>
      </c>
      <c r="D16" s="119" t="s">
        <v>104</v>
      </c>
      <c r="E16" s="115" t="s">
        <v>51</v>
      </c>
      <c r="F16" s="115" t="s">
        <v>62</v>
      </c>
      <c r="G16" s="119" t="s">
        <v>73</v>
      </c>
      <c r="I16" s="114" t="s">
        <v>461</v>
      </c>
      <c r="N16" s="115" t="s">
        <v>51</v>
      </c>
      <c r="O16" s="115" t="s">
        <v>53</v>
      </c>
      <c r="P16" s="118">
        <v>53</v>
      </c>
      <c r="S16" s="114" t="s">
        <v>23</v>
      </c>
      <c r="T16" s="114" t="s">
        <v>469</v>
      </c>
      <c r="AA16" s="114" t="b">
        <f>IF($T$15=1,Calc!$U$23:$U$38,IF($T$15=2,Calc!$V$23:$V$32,IF($T$15=3,Calc!$W$23:$W$37,IF($T$15=4,Calc!$X$23:$X$34,IF($T$15=5,Calc!$Y$23:$Y$33,IF($T$15=6,Calc!$Z$23:$Z$30,IF($T$15=7,Calc!$AA$23:$AA$33,IF($T$15=8,Calc!$AB$23:$AB$31,IF($T$15=9,Calc!$AC$23:$AC$30,IF($T$15=10,Calc!$AD$23:$AD$27,IF($T$15=11,Calc!$AE$23:$AE$31,IF($T$15=12,Calc!$AF$23:$AF$37,IF($T$15=13,Calc!$AG$23:$AG$33,IF($T$15=14,Calc!$AH$23:$AH$35,IF($T$15=15,Calc!$AI$23:$AI$33,IF($T$15=16,Calc!$AJ$23:$AJ$37,IF($T$15=17,Calc!$AK$23:$AK$33,IF($T$15=18,Calc!$AL$23:$AL$27,IF($T$15=19,Calc!$AM$23:$AM$30,IF($T$15=20,Calc!$AN$23:$AN$36,IF($T$15=21,Calc!$AO$23:$AO$34,IF($T$15=22,Calc!$AP$23:$AP$36,IF($T$15=23,Calc!$AQ$23:$AQ$29,IF($T$15=24,Calc!$AR$23:$AR$29,IF($T$15=25,Calc!$AS$23:$AS$34,IF($T$15=26,Calc!$AT$23:$AT$36,IF($T$15=27,Calc!$AU$23:$AU$32,IF($T$15=28,Calc!$AV$23:$AV$31))))))))))))))))))))))))))))</f>
        <v>0</v>
      </c>
      <c r="AY16" s="114" t="s">
        <v>23</v>
      </c>
      <c r="AZ16" s="117">
        <v>15</v>
      </c>
    </row>
    <row r="17" spans="1:52" x14ac:dyDescent="0.2">
      <c r="B17" s="119" t="s">
        <v>81</v>
      </c>
      <c r="C17" s="119" t="s">
        <v>97</v>
      </c>
      <c r="D17" s="119" t="s">
        <v>105</v>
      </c>
      <c r="E17" s="115" t="s">
        <v>52</v>
      </c>
      <c r="F17" s="115" t="s">
        <v>63</v>
      </c>
      <c r="G17" s="119" t="s">
        <v>74</v>
      </c>
      <c r="I17" s="114" t="s">
        <v>462</v>
      </c>
      <c r="N17" s="115" t="s">
        <v>51</v>
      </c>
      <c r="O17" s="115" t="s">
        <v>54</v>
      </c>
      <c r="P17" s="118">
        <v>51</v>
      </c>
      <c r="S17" s="114" t="s">
        <v>33</v>
      </c>
      <c r="T17" s="114" t="s">
        <v>470</v>
      </c>
      <c r="AY17" s="114" t="s">
        <v>45</v>
      </c>
      <c r="AZ17" s="117">
        <v>16</v>
      </c>
    </row>
    <row r="18" spans="1:52" x14ac:dyDescent="0.2">
      <c r="B18" s="119" t="s">
        <v>82</v>
      </c>
      <c r="C18" s="119" t="s">
        <v>98</v>
      </c>
      <c r="D18" s="119" t="s">
        <v>106</v>
      </c>
      <c r="E18" s="115" t="s">
        <v>53</v>
      </c>
      <c r="F18" s="115" t="s">
        <v>64</v>
      </c>
      <c r="G18" s="119" t="s">
        <v>75</v>
      </c>
      <c r="I18" s="114" t="s">
        <v>463</v>
      </c>
      <c r="N18" s="115" t="s">
        <v>51</v>
      </c>
      <c r="O18" s="115" t="s">
        <v>55</v>
      </c>
      <c r="P18" s="118">
        <v>22</v>
      </c>
      <c r="S18" s="114" t="s">
        <v>5</v>
      </c>
      <c r="T18" s="114" t="s">
        <v>471</v>
      </c>
      <c r="AY18" s="114" t="s">
        <v>384</v>
      </c>
      <c r="AZ18" s="117">
        <v>17</v>
      </c>
    </row>
    <row r="19" spans="1:52" x14ac:dyDescent="0.2">
      <c r="B19" s="119" t="s">
        <v>83</v>
      </c>
      <c r="C19" s="119" t="s">
        <v>99</v>
      </c>
      <c r="D19" s="119" t="s">
        <v>107</v>
      </c>
      <c r="E19" s="115" t="s">
        <v>54</v>
      </c>
      <c r="F19" s="115" t="s">
        <v>65</v>
      </c>
      <c r="G19" s="119" t="s">
        <v>76</v>
      </c>
      <c r="I19" s="114" t="s">
        <v>464</v>
      </c>
      <c r="N19" s="115" t="s">
        <v>51</v>
      </c>
      <c r="O19" s="115" t="s">
        <v>56</v>
      </c>
      <c r="P19" s="118">
        <v>7</v>
      </c>
      <c r="S19" s="114" t="s">
        <v>390</v>
      </c>
      <c r="T19" s="114" t="s">
        <v>472</v>
      </c>
      <c r="AY19" s="114" t="s">
        <v>6</v>
      </c>
      <c r="AZ19" s="117">
        <v>18</v>
      </c>
    </row>
    <row r="20" spans="1:52" x14ac:dyDescent="0.2">
      <c r="B20" s="119" t="s">
        <v>84</v>
      </c>
      <c r="C20" s="119" t="s">
        <v>100</v>
      </c>
      <c r="D20" s="119" t="s">
        <v>108</v>
      </c>
      <c r="E20" s="115" t="s">
        <v>55</v>
      </c>
      <c r="F20" s="115" t="s">
        <v>66</v>
      </c>
      <c r="G20" s="119" t="s">
        <v>77</v>
      </c>
      <c r="I20" s="114" t="s">
        <v>465</v>
      </c>
      <c r="N20" s="115" t="s">
        <v>51</v>
      </c>
      <c r="O20" s="115" t="s">
        <v>57</v>
      </c>
      <c r="P20" s="118">
        <v>54</v>
      </c>
      <c r="AY20" s="114" t="s">
        <v>385</v>
      </c>
      <c r="AZ20" s="117">
        <v>19</v>
      </c>
    </row>
    <row r="21" spans="1:52" x14ac:dyDescent="0.2">
      <c r="B21" s="119" t="s">
        <v>85</v>
      </c>
      <c r="C21" s="119" t="s">
        <v>397</v>
      </c>
      <c r="D21" s="119" t="s">
        <v>109</v>
      </c>
      <c r="E21" s="115" t="s">
        <v>56</v>
      </c>
      <c r="F21" s="115" t="s">
        <v>67</v>
      </c>
      <c r="G21" s="119" t="s">
        <v>78</v>
      </c>
      <c r="N21" s="115" t="s">
        <v>51</v>
      </c>
      <c r="O21" s="115" t="s">
        <v>58</v>
      </c>
      <c r="P21" s="118">
        <v>9</v>
      </c>
      <c r="U21" s="117">
        <v>1</v>
      </c>
      <c r="V21" s="117">
        <v>2</v>
      </c>
      <c r="W21" s="117">
        <v>3</v>
      </c>
      <c r="X21" s="117">
        <v>4</v>
      </c>
      <c r="Y21" s="117">
        <v>5</v>
      </c>
      <c r="Z21" s="117">
        <v>6</v>
      </c>
      <c r="AA21" s="117">
        <v>7</v>
      </c>
      <c r="AB21" s="117">
        <v>8</v>
      </c>
      <c r="AC21" s="117">
        <v>9</v>
      </c>
      <c r="AD21" s="117">
        <v>10</v>
      </c>
      <c r="AE21" s="117">
        <v>11</v>
      </c>
      <c r="AF21" s="117">
        <v>12</v>
      </c>
      <c r="AG21" s="117">
        <v>13</v>
      </c>
      <c r="AH21" s="117">
        <v>14</v>
      </c>
      <c r="AI21" s="117">
        <v>15</v>
      </c>
      <c r="AJ21" s="117">
        <v>16</v>
      </c>
      <c r="AK21" s="117">
        <v>17</v>
      </c>
      <c r="AL21" s="117">
        <v>18</v>
      </c>
      <c r="AM21" s="117">
        <v>19</v>
      </c>
      <c r="AN21" s="117">
        <v>20</v>
      </c>
      <c r="AO21" s="117">
        <v>21</v>
      </c>
      <c r="AP21" s="117">
        <v>22</v>
      </c>
      <c r="AQ21" s="117">
        <v>23</v>
      </c>
      <c r="AR21" s="117">
        <v>24</v>
      </c>
      <c r="AS21" s="117">
        <v>25</v>
      </c>
      <c r="AT21" s="117">
        <v>26</v>
      </c>
      <c r="AU21" s="117">
        <v>27</v>
      </c>
      <c r="AV21" s="117">
        <v>28</v>
      </c>
      <c r="AY21" s="114" t="s">
        <v>28</v>
      </c>
      <c r="AZ21" s="117">
        <v>20</v>
      </c>
    </row>
    <row r="22" spans="1:52" x14ac:dyDescent="0.2">
      <c r="B22" s="119" t="s">
        <v>86</v>
      </c>
      <c r="C22" s="119" t="s">
        <v>101</v>
      </c>
      <c r="D22" s="119" t="s">
        <v>110</v>
      </c>
      <c r="E22" s="115" t="s">
        <v>57</v>
      </c>
      <c r="F22" s="115" t="s">
        <v>68</v>
      </c>
      <c r="N22" s="115" t="s">
        <v>51</v>
      </c>
      <c r="O22" s="115" t="s">
        <v>59</v>
      </c>
      <c r="P22" s="118">
        <v>58</v>
      </c>
      <c r="T22" s="114" t="s">
        <v>0</v>
      </c>
      <c r="U22" s="114" t="s">
        <v>400</v>
      </c>
      <c r="V22" s="114" t="s">
        <v>401</v>
      </c>
      <c r="W22" s="114" t="s">
        <v>402</v>
      </c>
      <c r="X22" s="114" t="s">
        <v>403</v>
      </c>
      <c r="Y22" s="114" t="s">
        <v>404</v>
      </c>
      <c r="Z22" s="114" t="s">
        <v>72</v>
      </c>
      <c r="AA22" s="114" t="s">
        <v>5</v>
      </c>
      <c r="AB22" s="114" t="s">
        <v>18</v>
      </c>
      <c r="AC22" s="114" t="s">
        <v>383</v>
      </c>
      <c r="AD22" s="114" t="s">
        <v>17</v>
      </c>
      <c r="AE22" s="114" t="s">
        <v>4</v>
      </c>
      <c r="AF22" s="114" t="s">
        <v>33</v>
      </c>
      <c r="AG22" s="114" t="s">
        <v>9</v>
      </c>
      <c r="AH22" s="114" t="s">
        <v>35</v>
      </c>
      <c r="AI22" s="114" t="s">
        <v>23</v>
      </c>
      <c r="AJ22" s="114" t="s">
        <v>45</v>
      </c>
      <c r="AK22" s="114" t="s">
        <v>384</v>
      </c>
      <c r="AL22" s="114" t="s">
        <v>6</v>
      </c>
      <c r="AM22" s="114" t="s">
        <v>385</v>
      </c>
      <c r="AN22" s="114" t="s">
        <v>28</v>
      </c>
      <c r="AO22" s="114" t="s">
        <v>386</v>
      </c>
      <c r="AP22" s="114" t="s">
        <v>32</v>
      </c>
      <c r="AQ22" s="114" t="s">
        <v>25</v>
      </c>
      <c r="AR22" s="114" t="s">
        <v>387</v>
      </c>
      <c r="AS22" s="114" t="s">
        <v>14</v>
      </c>
      <c r="AT22" s="114" t="s">
        <v>42</v>
      </c>
      <c r="AU22" s="114" t="s">
        <v>8</v>
      </c>
      <c r="AV22" s="114" t="s">
        <v>10</v>
      </c>
      <c r="AY22" s="114" t="s">
        <v>386</v>
      </c>
      <c r="AZ22" s="117">
        <v>21</v>
      </c>
    </row>
    <row r="23" spans="1:52" x14ac:dyDescent="0.2">
      <c r="B23" s="119" t="s">
        <v>87</v>
      </c>
      <c r="C23" s="119" t="s">
        <v>102</v>
      </c>
      <c r="D23" s="119" t="s">
        <v>111</v>
      </c>
      <c r="E23" s="115" t="s">
        <v>58</v>
      </c>
      <c r="F23" s="115" t="s">
        <v>69</v>
      </c>
      <c r="N23" s="115" t="s">
        <v>51</v>
      </c>
      <c r="O23" s="115" t="s">
        <v>394</v>
      </c>
      <c r="P23" s="118">
        <v>42</v>
      </c>
      <c r="U23" s="114" t="s">
        <v>0</v>
      </c>
      <c r="V23" s="114" t="s">
        <v>0</v>
      </c>
      <c r="W23" s="114" t="s">
        <v>0</v>
      </c>
      <c r="X23" s="114" t="s">
        <v>0</v>
      </c>
      <c r="Y23" s="114" t="s">
        <v>0</v>
      </c>
      <c r="Z23" s="114" t="s">
        <v>0</v>
      </c>
      <c r="AA23" s="114" t="s">
        <v>0</v>
      </c>
      <c r="AB23" s="114" t="s">
        <v>0</v>
      </c>
      <c r="AC23" s="114" t="s">
        <v>0</v>
      </c>
      <c r="AD23" s="114" t="s">
        <v>0</v>
      </c>
      <c r="AE23" s="114" t="s">
        <v>0</v>
      </c>
      <c r="AF23" s="114" t="s">
        <v>0</v>
      </c>
      <c r="AG23" s="114" t="s">
        <v>0</v>
      </c>
      <c r="AH23" s="114" t="s">
        <v>0</v>
      </c>
      <c r="AI23" s="114" t="s">
        <v>0</v>
      </c>
      <c r="AJ23" s="114" t="s">
        <v>0</v>
      </c>
      <c r="AK23" s="114" t="s">
        <v>0</v>
      </c>
      <c r="AL23" s="114" t="s">
        <v>0</v>
      </c>
      <c r="AM23" s="114" t="s">
        <v>0</v>
      </c>
      <c r="AN23" s="114" t="s">
        <v>0</v>
      </c>
      <c r="AO23" s="114" t="s">
        <v>0</v>
      </c>
      <c r="AP23" s="114" t="s">
        <v>0</v>
      </c>
      <c r="AQ23" s="114" t="s">
        <v>0</v>
      </c>
      <c r="AR23" s="114" t="s">
        <v>0</v>
      </c>
      <c r="AS23" s="114" t="s">
        <v>0</v>
      </c>
      <c r="AT23" s="114" t="s">
        <v>0</v>
      </c>
      <c r="AU23" s="114" t="s">
        <v>0</v>
      </c>
      <c r="AV23" s="114" t="s">
        <v>0</v>
      </c>
      <c r="AY23" s="114" t="s">
        <v>32</v>
      </c>
      <c r="AZ23" s="117">
        <v>22</v>
      </c>
    </row>
    <row r="24" spans="1:52" x14ac:dyDescent="0.2">
      <c r="B24" s="119" t="s">
        <v>88</v>
      </c>
      <c r="D24" s="119" t="s">
        <v>112</v>
      </c>
      <c r="E24" s="115" t="s">
        <v>59</v>
      </c>
      <c r="F24" s="115" t="s">
        <v>70</v>
      </c>
      <c r="N24" s="115" t="s">
        <v>52</v>
      </c>
      <c r="O24" s="115" t="s">
        <v>50</v>
      </c>
      <c r="P24" s="118">
        <v>54</v>
      </c>
      <c r="U24" s="119" t="s">
        <v>396</v>
      </c>
      <c r="V24" s="119" t="s">
        <v>95</v>
      </c>
      <c r="W24" s="119" t="s">
        <v>398</v>
      </c>
      <c r="X24" s="115" t="s">
        <v>50</v>
      </c>
      <c r="Y24" s="115" t="s">
        <v>395</v>
      </c>
      <c r="Z24" s="119" t="s">
        <v>72</v>
      </c>
      <c r="AA24" s="115" t="s">
        <v>118</v>
      </c>
      <c r="AB24" s="115" t="s">
        <v>406</v>
      </c>
      <c r="AC24" s="115" t="s">
        <v>136</v>
      </c>
      <c r="AD24" s="115" t="s">
        <v>408</v>
      </c>
      <c r="AE24" s="115" t="s">
        <v>409</v>
      </c>
      <c r="AF24" s="115" t="s">
        <v>411</v>
      </c>
      <c r="AG24" s="115" t="s">
        <v>412</v>
      </c>
      <c r="AH24" s="115" t="s">
        <v>413</v>
      </c>
      <c r="AI24" s="115" t="s">
        <v>414</v>
      </c>
      <c r="AJ24" s="115" t="s">
        <v>415</v>
      </c>
      <c r="AK24" s="115" t="s">
        <v>416</v>
      </c>
      <c r="AL24" s="115" t="s">
        <v>417</v>
      </c>
      <c r="AM24" s="115" t="s">
        <v>418</v>
      </c>
      <c r="AN24" s="115" t="s">
        <v>419</v>
      </c>
      <c r="AO24" s="115" t="s">
        <v>420</v>
      </c>
      <c r="AP24" s="115" t="s">
        <v>421</v>
      </c>
      <c r="AQ24" s="115" t="s">
        <v>422</v>
      </c>
      <c r="AR24" s="115" t="s">
        <v>423</v>
      </c>
      <c r="AS24" s="115" t="s">
        <v>424</v>
      </c>
      <c r="AT24" s="115" t="s">
        <v>425</v>
      </c>
      <c r="AU24" s="115" t="s">
        <v>426</v>
      </c>
      <c r="AV24" s="115" t="s">
        <v>427</v>
      </c>
      <c r="AY24" s="114" t="s">
        <v>25</v>
      </c>
      <c r="AZ24" s="117">
        <v>23</v>
      </c>
    </row>
    <row r="25" spans="1:52" x14ac:dyDescent="0.2">
      <c r="B25" s="119" t="s">
        <v>89</v>
      </c>
      <c r="D25" s="119" t="s">
        <v>113</v>
      </c>
      <c r="E25" s="115" t="s">
        <v>394</v>
      </c>
      <c r="N25" s="115" t="s">
        <v>52</v>
      </c>
      <c r="O25" s="115" t="s">
        <v>51</v>
      </c>
      <c r="P25" s="118">
        <v>40</v>
      </c>
      <c r="U25" s="119" t="s">
        <v>80</v>
      </c>
      <c r="V25" s="119" t="s">
        <v>96</v>
      </c>
      <c r="W25" s="119" t="s">
        <v>104</v>
      </c>
      <c r="X25" s="115" t="s">
        <v>51</v>
      </c>
      <c r="Y25" s="115" t="s">
        <v>62</v>
      </c>
      <c r="Z25" s="119" t="s">
        <v>73</v>
      </c>
      <c r="AA25" s="115" t="s">
        <v>119</v>
      </c>
      <c r="AB25" s="115" t="s">
        <v>128</v>
      </c>
      <c r="AC25" s="115" t="s">
        <v>137</v>
      </c>
      <c r="AD25" s="115" t="s">
        <v>143</v>
      </c>
      <c r="AE25" s="115" t="s">
        <v>147</v>
      </c>
      <c r="AF25" s="115" t="s">
        <v>155</v>
      </c>
      <c r="AG25" s="115" t="s">
        <v>169</v>
      </c>
      <c r="AH25" s="115" t="s">
        <v>178</v>
      </c>
      <c r="AI25" s="115" t="s">
        <v>190</v>
      </c>
      <c r="AJ25" s="115" t="s">
        <v>200</v>
      </c>
      <c r="AK25" s="115" t="s">
        <v>213</v>
      </c>
      <c r="AL25" s="115" t="s">
        <v>223</v>
      </c>
      <c r="AM25" s="115" t="s">
        <v>227</v>
      </c>
      <c r="AN25" s="115" t="s">
        <v>233</v>
      </c>
      <c r="AO25" s="115" t="s">
        <v>246</v>
      </c>
      <c r="AP25" s="115" t="s">
        <v>257</v>
      </c>
      <c r="AQ25" s="115" t="s">
        <v>269</v>
      </c>
      <c r="AR25" s="115" t="s">
        <v>274</v>
      </c>
      <c r="AS25" s="115" t="s">
        <v>283</v>
      </c>
      <c r="AT25" s="115" t="s">
        <v>294</v>
      </c>
      <c r="AU25" s="115" t="s">
        <v>307</v>
      </c>
      <c r="AV25" s="115" t="s">
        <v>316</v>
      </c>
      <c r="AY25" s="114" t="s">
        <v>387</v>
      </c>
      <c r="AZ25" s="117">
        <v>24</v>
      </c>
    </row>
    <row r="26" spans="1:52" x14ac:dyDescent="0.2">
      <c r="B26" s="119" t="s">
        <v>90</v>
      </c>
      <c r="D26" s="119" t="s">
        <v>114</v>
      </c>
      <c r="N26" s="115" t="s">
        <v>52</v>
      </c>
      <c r="O26" s="115" t="s">
        <v>52</v>
      </c>
      <c r="P26" s="116">
        <v>0</v>
      </c>
      <c r="U26" s="119" t="s">
        <v>81</v>
      </c>
      <c r="V26" s="119" t="s">
        <v>97</v>
      </c>
      <c r="W26" s="119" t="s">
        <v>105</v>
      </c>
      <c r="X26" s="115" t="s">
        <v>52</v>
      </c>
      <c r="Y26" s="115" t="s">
        <v>63</v>
      </c>
      <c r="Z26" s="119" t="s">
        <v>74</v>
      </c>
      <c r="AA26" s="115" t="s">
        <v>120</v>
      </c>
      <c r="AB26" s="115" t="s">
        <v>129</v>
      </c>
      <c r="AC26" s="115" t="s">
        <v>407</v>
      </c>
      <c r="AD26" s="115" t="s">
        <v>144</v>
      </c>
      <c r="AE26" s="115" t="s">
        <v>148</v>
      </c>
      <c r="AF26" s="115" t="s">
        <v>156</v>
      </c>
      <c r="AG26" s="115" t="s">
        <v>170</v>
      </c>
      <c r="AH26" s="115" t="s">
        <v>179</v>
      </c>
      <c r="AI26" s="115" t="s">
        <v>191</v>
      </c>
      <c r="AJ26" s="115" t="s">
        <v>201</v>
      </c>
      <c r="AK26" s="115" t="s">
        <v>214</v>
      </c>
      <c r="AL26" s="115" t="s">
        <v>224</v>
      </c>
      <c r="AM26" s="115" t="s">
        <v>228</v>
      </c>
      <c r="AN26" s="115" t="s">
        <v>234</v>
      </c>
      <c r="AO26" s="115" t="s">
        <v>247</v>
      </c>
      <c r="AP26" s="115" t="s">
        <v>258</v>
      </c>
      <c r="AQ26" s="115" t="s">
        <v>270</v>
      </c>
      <c r="AR26" s="115" t="s">
        <v>275</v>
      </c>
      <c r="AS26" s="115" t="s">
        <v>284</v>
      </c>
      <c r="AT26" s="115" t="s">
        <v>295</v>
      </c>
      <c r="AU26" s="115" t="s">
        <v>308</v>
      </c>
      <c r="AV26" s="115" t="s">
        <v>317</v>
      </c>
      <c r="AY26" s="114" t="s">
        <v>14</v>
      </c>
      <c r="AZ26" s="117">
        <v>25</v>
      </c>
    </row>
    <row r="27" spans="1:52" x14ac:dyDescent="0.2">
      <c r="B27" s="119" t="s">
        <v>91</v>
      </c>
      <c r="D27" s="119" t="s">
        <v>115</v>
      </c>
      <c r="N27" s="115" t="s">
        <v>52</v>
      </c>
      <c r="O27" s="115" t="s">
        <v>53</v>
      </c>
      <c r="P27" s="118">
        <v>24</v>
      </c>
      <c r="U27" s="119" t="s">
        <v>82</v>
      </c>
      <c r="V27" s="119" t="s">
        <v>98</v>
      </c>
      <c r="W27" s="119" t="s">
        <v>106</v>
      </c>
      <c r="X27" s="115" t="s">
        <v>53</v>
      </c>
      <c r="Y27" s="115" t="s">
        <v>64</v>
      </c>
      <c r="Z27" s="119" t="s">
        <v>75</v>
      </c>
      <c r="AA27" s="115" t="s">
        <v>121</v>
      </c>
      <c r="AB27" s="115" t="s">
        <v>130</v>
      </c>
      <c r="AC27" s="115" t="s">
        <v>138</v>
      </c>
      <c r="AD27" s="115" t="s">
        <v>145</v>
      </c>
      <c r="AE27" s="115" t="s">
        <v>149</v>
      </c>
      <c r="AF27" s="115" t="s">
        <v>157</v>
      </c>
      <c r="AG27" s="115" t="s">
        <v>171</v>
      </c>
      <c r="AH27" s="115" t="s">
        <v>180</v>
      </c>
      <c r="AI27" s="115" t="s">
        <v>192</v>
      </c>
      <c r="AJ27" s="115" t="s">
        <v>202</v>
      </c>
      <c r="AK27" s="115" t="s">
        <v>215</v>
      </c>
      <c r="AL27" s="115" t="s">
        <v>225</v>
      </c>
      <c r="AM27" s="115" t="s">
        <v>119</v>
      </c>
      <c r="AN27" s="115" t="s">
        <v>235</v>
      </c>
      <c r="AO27" s="115" t="s">
        <v>248</v>
      </c>
      <c r="AP27" s="115" t="s">
        <v>259</v>
      </c>
      <c r="AQ27" s="115" t="s">
        <v>211</v>
      </c>
      <c r="AR27" s="115" t="s">
        <v>276</v>
      </c>
      <c r="AS27" s="115" t="s">
        <v>285</v>
      </c>
      <c r="AT27" s="115" t="s">
        <v>296</v>
      </c>
      <c r="AU27" s="115" t="s">
        <v>309</v>
      </c>
      <c r="AV27" s="115" t="s">
        <v>318</v>
      </c>
      <c r="AY27" s="114" t="s">
        <v>42</v>
      </c>
      <c r="AZ27" s="117">
        <v>26</v>
      </c>
    </row>
    <row r="28" spans="1:52" x14ac:dyDescent="0.2">
      <c r="B28" s="119" t="s">
        <v>92</v>
      </c>
      <c r="D28" s="119" t="s">
        <v>116</v>
      </c>
      <c r="N28" s="115" t="s">
        <v>52</v>
      </c>
      <c r="O28" s="115" t="s">
        <v>54</v>
      </c>
      <c r="P28" s="118">
        <v>43</v>
      </c>
      <c r="U28" s="119" t="s">
        <v>83</v>
      </c>
      <c r="V28" s="119" t="s">
        <v>99</v>
      </c>
      <c r="W28" s="119" t="s">
        <v>107</v>
      </c>
      <c r="X28" s="115" t="s">
        <v>54</v>
      </c>
      <c r="Y28" s="115" t="s">
        <v>65</v>
      </c>
      <c r="Z28" s="119" t="s">
        <v>76</v>
      </c>
      <c r="AA28" s="115" t="s">
        <v>122</v>
      </c>
      <c r="AB28" s="115" t="s">
        <v>131</v>
      </c>
      <c r="AC28" s="115" t="s">
        <v>139</v>
      </c>
      <c r="AE28" s="115" t="s">
        <v>150</v>
      </c>
      <c r="AF28" s="115" t="s">
        <v>158</v>
      </c>
      <c r="AG28" s="115" t="s">
        <v>172</v>
      </c>
      <c r="AH28" s="115" t="s">
        <v>181</v>
      </c>
      <c r="AI28" s="115" t="s">
        <v>193</v>
      </c>
      <c r="AJ28" s="115" t="s">
        <v>203</v>
      </c>
      <c r="AK28" s="115" t="s">
        <v>216</v>
      </c>
      <c r="AM28" s="115" t="s">
        <v>229</v>
      </c>
      <c r="AN28" s="115" t="s">
        <v>236</v>
      </c>
      <c r="AO28" s="115" t="s">
        <v>249</v>
      </c>
      <c r="AP28" s="115" t="s">
        <v>260</v>
      </c>
      <c r="AQ28" s="115" t="s">
        <v>271</v>
      </c>
      <c r="AR28" s="115" t="s">
        <v>277</v>
      </c>
      <c r="AS28" s="115" t="s">
        <v>286</v>
      </c>
      <c r="AT28" s="115" t="s">
        <v>297</v>
      </c>
      <c r="AU28" s="115" t="s">
        <v>310</v>
      </c>
      <c r="AV28" s="115" t="s">
        <v>319</v>
      </c>
      <c r="AY28" s="114" t="s">
        <v>8</v>
      </c>
      <c r="AZ28" s="117">
        <v>27</v>
      </c>
    </row>
    <row r="29" spans="1:52" x14ac:dyDescent="0.2">
      <c r="B29" s="119" t="s">
        <v>93</v>
      </c>
      <c r="N29" s="115" t="s">
        <v>52</v>
      </c>
      <c r="O29" s="115" t="s">
        <v>55</v>
      </c>
      <c r="P29" s="118">
        <v>18</v>
      </c>
      <c r="U29" s="119" t="s">
        <v>84</v>
      </c>
      <c r="V29" s="119" t="s">
        <v>100</v>
      </c>
      <c r="W29" s="119" t="s">
        <v>108</v>
      </c>
      <c r="X29" s="115" t="s">
        <v>55</v>
      </c>
      <c r="Y29" s="115" t="s">
        <v>66</v>
      </c>
      <c r="Z29" s="119" t="s">
        <v>77</v>
      </c>
      <c r="AA29" s="115" t="s">
        <v>123</v>
      </c>
      <c r="AB29" s="115" t="s">
        <v>132</v>
      </c>
      <c r="AC29" s="115" t="s">
        <v>140</v>
      </c>
      <c r="AE29" s="115" t="s">
        <v>151</v>
      </c>
      <c r="AF29" s="115" t="s">
        <v>159</v>
      </c>
      <c r="AG29" s="115" t="s">
        <v>149</v>
      </c>
      <c r="AH29" s="115" t="s">
        <v>182</v>
      </c>
      <c r="AI29" s="115" t="s">
        <v>194</v>
      </c>
      <c r="AJ29" s="115" t="s">
        <v>204</v>
      </c>
      <c r="AK29" s="115" t="s">
        <v>217</v>
      </c>
      <c r="AM29" s="115" t="s">
        <v>230</v>
      </c>
      <c r="AN29" s="115" t="s">
        <v>237</v>
      </c>
      <c r="AO29" s="115" t="s">
        <v>250</v>
      </c>
      <c r="AP29" s="115" t="s">
        <v>261</v>
      </c>
      <c r="AQ29" s="115" t="s">
        <v>272</v>
      </c>
      <c r="AR29" s="115" t="s">
        <v>278</v>
      </c>
      <c r="AS29" s="115" t="s">
        <v>287</v>
      </c>
      <c r="AT29" s="115" t="s">
        <v>298</v>
      </c>
      <c r="AU29" s="115" t="s">
        <v>311</v>
      </c>
      <c r="AV29" s="115" t="s">
        <v>320</v>
      </c>
      <c r="AY29" s="114" t="s">
        <v>10</v>
      </c>
      <c r="AZ29" s="117">
        <v>28</v>
      </c>
    </row>
    <row r="30" spans="1:52" x14ac:dyDescent="0.2">
      <c r="A30" s="114" t="s">
        <v>5</v>
      </c>
      <c r="N30" s="115" t="s">
        <v>52</v>
      </c>
      <c r="O30" s="115" t="s">
        <v>56</v>
      </c>
      <c r="P30" s="118">
        <v>47</v>
      </c>
      <c r="U30" s="119" t="s">
        <v>85</v>
      </c>
      <c r="V30" s="119" t="s">
        <v>397</v>
      </c>
      <c r="W30" s="119" t="s">
        <v>109</v>
      </c>
      <c r="X30" s="115" t="s">
        <v>56</v>
      </c>
      <c r="Y30" s="115" t="s">
        <v>67</v>
      </c>
      <c r="Z30" s="119" t="s">
        <v>78</v>
      </c>
      <c r="AA30" s="115" t="s">
        <v>124</v>
      </c>
      <c r="AB30" s="115" t="s">
        <v>133</v>
      </c>
      <c r="AC30" s="115" t="s">
        <v>141</v>
      </c>
      <c r="AE30" s="115" t="s">
        <v>152</v>
      </c>
      <c r="AF30" s="115" t="s">
        <v>160</v>
      </c>
      <c r="AG30" s="115" t="s">
        <v>173</v>
      </c>
      <c r="AH30" s="115" t="s">
        <v>183</v>
      </c>
      <c r="AI30" s="115" t="s">
        <v>195</v>
      </c>
      <c r="AJ30" s="115" t="s">
        <v>205</v>
      </c>
      <c r="AK30" s="115" t="s">
        <v>218</v>
      </c>
      <c r="AM30" s="115" t="s">
        <v>231</v>
      </c>
      <c r="AN30" s="115" t="s">
        <v>238</v>
      </c>
      <c r="AO30" s="115" t="s">
        <v>251</v>
      </c>
      <c r="AP30" s="115" t="s">
        <v>262</v>
      </c>
      <c r="AR30" s="115" t="s">
        <v>279</v>
      </c>
      <c r="AS30" s="115" t="s">
        <v>288</v>
      </c>
      <c r="AT30" s="115" t="s">
        <v>299</v>
      </c>
      <c r="AU30" s="115" t="s">
        <v>312</v>
      </c>
      <c r="AV30" s="115" t="s">
        <v>321</v>
      </c>
    </row>
    <row r="31" spans="1:52" x14ac:dyDescent="0.2">
      <c r="A31" s="114" t="s">
        <v>0</v>
      </c>
      <c r="B31" s="114" t="s">
        <v>410</v>
      </c>
      <c r="C31" s="114" t="s">
        <v>478</v>
      </c>
      <c r="D31" s="114" t="s">
        <v>506</v>
      </c>
      <c r="E31" s="114" t="s">
        <v>480</v>
      </c>
      <c r="F31" s="114" t="s">
        <v>481</v>
      </c>
      <c r="I31" s="114" t="s">
        <v>5</v>
      </c>
      <c r="N31" s="115" t="s">
        <v>52</v>
      </c>
      <c r="O31" s="115" t="s">
        <v>57</v>
      </c>
      <c r="P31" s="118">
        <v>30</v>
      </c>
      <c r="U31" s="119" t="s">
        <v>86</v>
      </c>
      <c r="V31" s="119" t="s">
        <v>101</v>
      </c>
      <c r="W31" s="119" t="s">
        <v>110</v>
      </c>
      <c r="X31" s="115" t="s">
        <v>57</v>
      </c>
      <c r="Y31" s="115" t="s">
        <v>68</v>
      </c>
      <c r="AA31" s="115" t="s">
        <v>405</v>
      </c>
      <c r="AB31" s="115" t="s">
        <v>134</v>
      </c>
      <c r="AE31" s="115" t="s">
        <v>153</v>
      </c>
      <c r="AF31" s="115" t="s">
        <v>161</v>
      </c>
      <c r="AG31" s="115" t="s">
        <v>174</v>
      </c>
      <c r="AH31" s="115" t="s">
        <v>184</v>
      </c>
      <c r="AI31" s="115" t="s">
        <v>196</v>
      </c>
      <c r="AJ31" s="115" t="s">
        <v>206</v>
      </c>
      <c r="AK31" s="115" t="s">
        <v>219</v>
      </c>
      <c r="AN31" s="115" t="s">
        <v>239</v>
      </c>
      <c r="AO31" s="115" t="s">
        <v>252</v>
      </c>
      <c r="AP31" s="115" t="s">
        <v>263</v>
      </c>
      <c r="AR31" s="115" t="s">
        <v>210</v>
      </c>
      <c r="AS31" s="115" t="s">
        <v>289</v>
      </c>
      <c r="AT31" s="115" t="s">
        <v>300</v>
      </c>
      <c r="AU31" s="115" t="s">
        <v>313</v>
      </c>
      <c r="AV31" s="115" t="s">
        <v>322</v>
      </c>
    </row>
    <row r="32" spans="1:52" x14ac:dyDescent="0.2">
      <c r="B32" s="114" t="s">
        <v>0</v>
      </c>
      <c r="C32" s="114" t="s">
        <v>0</v>
      </c>
      <c r="D32" s="114" t="s">
        <v>0</v>
      </c>
      <c r="E32" s="114" t="s">
        <v>0</v>
      </c>
      <c r="F32" s="114" t="s">
        <v>0</v>
      </c>
      <c r="I32" s="114" t="s">
        <v>0</v>
      </c>
      <c r="N32" s="115" t="s">
        <v>52</v>
      </c>
      <c r="O32" s="115" t="s">
        <v>58</v>
      </c>
      <c r="P32" s="118">
        <v>49</v>
      </c>
      <c r="U32" s="119" t="s">
        <v>87</v>
      </c>
      <c r="V32" s="119" t="s">
        <v>102</v>
      </c>
      <c r="W32" s="119" t="s">
        <v>111</v>
      </c>
      <c r="X32" s="115" t="s">
        <v>58</v>
      </c>
      <c r="Y32" s="115" t="s">
        <v>69</v>
      </c>
      <c r="AA32" s="115" t="s">
        <v>125</v>
      </c>
      <c r="AF32" s="115" t="s">
        <v>162</v>
      </c>
      <c r="AG32" s="115" t="s">
        <v>175</v>
      </c>
      <c r="AH32" s="115" t="s">
        <v>185</v>
      </c>
      <c r="AI32" s="115" t="s">
        <v>197</v>
      </c>
      <c r="AJ32" s="115" t="s">
        <v>149</v>
      </c>
      <c r="AK32" s="115" t="s">
        <v>220</v>
      </c>
      <c r="AN32" s="115" t="s">
        <v>240</v>
      </c>
      <c r="AO32" s="115" t="s">
        <v>253</v>
      </c>
      <c r="AP32" s="115" t="s">
        <v>264</v>
      </c>
      <c r="AR32" s="115" t="s">
        <v>280</v>
      </c>
      <c r="AS32" s="115" t="s">
        <v>290</v>
      </c>
      <c r="AT32" s="115" t="s">
        <v>301</v>
      </c>
      <c r="AU32" s="115" t="s">
        <v>314</v>
      </c>
    </row>
    <row r="33" spans="1:46" x14ac:dyDescent="0.2">
      <c r="B33" s="115" t="s">
        <v>118</v>
      </c>
      <c r="C33" s="115" t="s">
        <v>406</v>
      </c>
      <c r="D33" s="115" t="s">
        <v>136</v>
      </c>
      <c r="E33" s="115" t="s">
        <v>408</v>
      </c>
      <c r="F33" s="115" t="s">
        <v>409</v>
      </c>
      <c r="I33" s="114" t="s">
        <v>455</v>
      </c>
      <c r="N33" s="115" t="s">
        <v>52</v>
      </c>
      <c r="O33" s="115" t="s">
        <v>59</v>
      </c>
      <c r="P33" s="118">
        <v>58</v>
      </c>
      <c r="U33" s="119" t="s">
        <v>88</v>
      </c>
      <c r="W33" s="119" t="s">
        <v>112</v>
      </c>
      <c r="X33" s="115" t="s">
        <v>59</v>
      </c>
      <c r="Y33" s="115" t="s">
        <v>70</v>
      </c>
      <c r="AA33" s="115" t="s">
        <v>126</v>
      </c>
      <c r="AF33" s="115" t="s">
        <v>163</v>
      </c>
      <c r="AG33" s="115" t="s">
        <v>176</v>
      </c>
      <c r="AH33" s="115" t="s">
        <v>186</v>
      </c>
      <c r="AI33" s="115" t="s">
        <v>198</v>
      </c>
      <c r="AJ33" s="115" t="s">
        <v>207</v>
      </c>
      <c r="AK33" s="115" t="s">
        <v>221</v>
      </c>
      <c r="AN33" s="115" t="s">
        <v>241</v>
      </c>
      <c r="AO33" s="115" t="s">
        <v>254</v>
      </c>
      <c r="AP33" s="115" t="s">
        <v>265</v>
      </c>
      <c r="AR33" s="115" t="s">
        <v>281</v>
      </c>
      <c r="AS33" s="115" t="s">
        <v>291</v>
      </c>
      <c r="AT33" s="115" t="s">
        <v>302</v>
      </c>
    </row>
    <row r="34" spans="1:46" x14ac:dyDescent="0.2">
      <c r="B34" s="115" t="s">
        <v>119</v>
      </c>
      <c r="C34" s="115" t="s">
        <v>128</v>
      </c>
      <c r="D34" s="115" t="s">
        <v>137</v>
      </c>
      <c r="E34" s="115" t="s">
        <v>143</v>
      </c>
      <c r="F34" s="115" t="s">
        <v>147</v>
      </c>
      <c r="I34" s="114" t="s">
        <v>456</v>
      </c>
      <c r="N34" s="115" t="s">
        <v>52</v>
      </c>
      <c r="O34" s="115" t="s">
        <v>394</v>
      </c>
      <c r="P34" s="118">
        <v>42</v>
      </c>
      <c r="U34" s="119" t="s">
        <v>89</v>
      </c>
      <c r="W34" s="119" t="s">
        <v>113</v>
      </c>
      <c r="X34" s="115" t="s">
        <v>394</v>
      </c>
      <c r="AF34" s="115" t="s">
        <v>164</v>
      </c>
      <c r="AH34" s="115" t="s">
        <v>187</v>
      </c>
      <c r="AJ34" s="115" t="s">
        <v>209</v>
      </c>
      <c r="AN34" s="115" t="s">
        <v>242</v>
      </c>
      <c r="AO34" s="115" t="s">
        <v>255</v>
      </c>
      <c r="AP34" s="115" t="s">
        <v>266</v>
      </c>
      <c r="AS34" s="115" t="s">
        <v>292</v>
      </c>
      <c r="AT34" s="115" t="s">
        <v>303</v>
      </c>
    </row>
    <row r="35" spans="1:46" x14ac:dyDescent="0.2">
      <c r="B35" s="115" t="s">
        <v>120</v>
      </c>
      <c r="C35" s="115" t="s">
        <v>129</v>
      </c>
      <c r="D35" s="115" t="s">
        <v>407</v>
      </c>
      <c r="E35" s="115" t="s">
        <v>144</v>
      </c>
      <c r="F35" s="115" t="s">
        <v>148</v>
      </c>
      <c r="I35" s="114" t="s">
        <v>457</v>
      </c>
      <c r="N35" s="115" t="s">
        <v>395</v>
      </c>
      <c r="O35" s="115" t="s">
        <v>395</v>
      </c>
      <c r="P35" s="116">
        <v>0</v>
      </c>
      <c r="U35" s="119" t="s">
        <v>90</v>
      </c>
      <c r="W35" s="119" t="s">
        <v>114</v>
      </c>
      <c r="AF35" s="115" t="s">
        <v>165</v>
      </c>
      <c r="AH35" s="115" t="s">
        <v>188</v>
      </c>
      <c r="AJ35" s="115" t="s">
        <v>210</v>
      </c>
      <c r="AN35" s="115" t="s">
        <v>243</v>
      </c>
      <c r="AP35" s="115" t="s">
        <v>267</v>
      </c>
      <c r="AT35" s="115" t="s">
        <v>304</v>
      </c>
    </row>
    <row r="36" spans="1:46" x14ac:dyDescent="0.2">
      <c r="B36" s="115" t="s">
        <v>121</v>
      </c>
      <c r="C36" s="115" t="s">
        <v>130</v>
      </c>
      <c r="D36" s="115" t="s">
        <v>138</v>
      </c>
      <c r="E36" s="115" t="s">
        <v>145</v>
      </c>
      <c r="F36" s="115" t="s">
        <v>149</v>
      </c>
      <c r="I36" s="114" t="s">
        <v>458</v>
      </c>
      <c r="N36" s="115" t="s">
        <v>395</v>
      </c>
      <c r="O36" s="115" t="s">
        <v>62</v>
      </c>
      <c r="P36" s="120">
        <v>74</v>
      </c>
      <c r="U36" s="119" t="s">
        <v>91</v>
      </c>
      <c r="W36" s="119" t="s">
        <v>115</v>
      </c>
      <c r="AF36" s="115" t="s">
        <v>166</v>
      </c>
      <c r="AJ36" s="115" t="s">
        <v>211</v>
      </c>
      <c r="AN36" s="115" t="s">
        <v>244</v>
      </c>
      <c r="AP36" s="115" t="s">
        <v>131</v>
      </c>
      <c r="AT36" s="115" t="s">
        <v>305</v>
      </c>
    </row>
    <row r="37" spans="1:46" x14ac:dyDescent="0.2">
      <c r="B37" s="115" t="s">
        <v>122</v>
      </c>
      <c r="C37" s="115" t="s">
        <v>131</v>
      </c>
      <c r="D37" s="115" t="s">
        <v>139</v>
      </c>
      <c r="F37" s="115" t="s">
        <v>150</v>
      </c>
      <c r="I37" s="114" t="s">
        <v>459</v>
      </c>
      <c r="N37" s="115" t="s">
        <v>395</v>
      </c>
      <c r="O37" s="115" t="s">
        <v>63</v>
      </c>
      <c r="P37" s="120">
        <v>63</v>
      </c>
      <c r="U37" s="119" t="s">
        <v>92</v>
      </c>
      <c r="W37" s="119" t="s">
        <v>116</v>
      </c>
      <c r="AF37" s="115" t="s">
        <v>167</v>
      </c>
      <c r="AJ37" s="115" t="s">
        <v>208</v>
      </c>
    </row>
    <row r="38" spans="1:46" x14ac:dyDescent="0.2">
      <c r="B38" s="115" t="s">
        <v>123</v>
      </c>
      <c r="C38" s="115" t="s">
        <v>132</v>
      </c>
      <c r="D38" s="115" t="s">
        <v>140</v>
      </c>
      <c r="F38" s="115" t="s">
        <v>151</v>
      </c>
      <c r="N38" s="115" t="s">
        <v>395</v>
      </c>
      <c r="O38" s="115" t="s">
        <v>64</v>
      </c>
      <c r="P38" s="120">
        <v>33</v>
      </c>
      <c r="U38" s="119" t="s">
        <v>93</v>
      </c>
    </row>
    <row r="39" spans="1:46" x14ac:dyDescent="0.2">
      <c r="B39" s="115" t="s">
        <v>124</v>
      </c>
      <c r="C39" s="115" t="s">
        <v>133</v>
      </c>
      <c r="D39" s="115" t="s">
        <v>141</v>
      </c>
      <c r="F39" s="115" t="s">
        <v>152</v>
      </c>
      <c r="N39" s="115" t="s">
        <v>395</v>
      </c>
      <c r="O39" s="115" t="s">
        <v>65</v>
      </c>
      <c r="P39" s="120">
        <v>64</v>
      </c>
    </row>
    <row r="40" spans="1:46" x14ac:dyDescent="0.2">
      <c r="B40" s="115" t="s">
        <v>405</v>
      </c>
      <c r="C40" s="115" t="s">
        <v>134</v>
      </c>
      <c r="F40" s="115" t="s">
        <v>153</v>
      </c>
      <c r="N40" s="115" t="s">
        <v>395</v>
      </c>
      <c r="O40" s="115" t="s">
        <v>66</v>
      </c>
      <c r="P40" s="120">
        <v>54</v>
      </c>
    </row>
    <row r="41" spans="1:46" x14ac:dyDescent="0.2">
      <c r="B41" s="115" t="s">
        <v>125</v>
      </c>
      <c r="N41" s="115" t="s">
        <v>395</v>
      </c>
      <c r="O41" s="115" t="s">
        <v>67</v>
      </c>
      <c r="P41" s="120">
        <v>54</v>
      </c>
    </row>
    <row r="42" spans="1:46" x14ac:dyDescent="0.2">
      <c r="B42" s="115" t="s">
        <v>126</v>
      </c>
      <c r="N42" s="115" t="s">
        <v>395</v>
      </c>
      <c r="O42" s="115" t="s">
        <v>68</v>
      </c>
      <c r="P42" s="120">
        <v>27</v>
      </c>
    </row>
    <row r="43" spans="1:46" x14ac:dyDescent="0.2">
      <c r="A43" s="114" t="s">
        <v>33</v>
      </c>
      <c r="N43" s="115" t="s">
        <v>395</v>
      </c>
      <c r="O43" s="115" t="s">
        <v>69</v>
      </c>
      <c r="P43" s="120">
        <v>20</v>
      </c>
    </row>
    <row r="44" spans="1:46" x14ac:dyDescent="0.2">
      <c r="A44" s="114" t="s">
        <v>0</v>
      </c>
      <c r="B44" s="114" t="s">
        <v>473</v>
      </c>
      <c r="C44" s="114" t="s">
        <v>482</v>
      </c>
      <c r="D44" s="114" t="s">
        <v>483</v>
      </c>
      <c r="I44" s="114" t="s">
        <v>33</v>
      </c>
      <c r="N44" s="115" t="s">
        <v>395</v>
      </c>
      <c r="O44" s="115" t="s">
        <v>70</v>
      </c>
      <c r="P44" s="120">
        <v>24</v>
      </c>
    </row>
    <row r="45" spans="1:46" x14ac:dyDescent="0.2">
      <c r="B45" s="114" t="s">
        <v>0</v>
      </c>
      <c r="C45" s="114" t="s">
        <v>0</v>
      </c>
      <c r="D45" s="114" t="s">
        <v>0</v>
      </c>
      <c r="I45" s="114" t="s">
        <v>0</v>
      </c>
      <c r="N45" s="115" t="s">
        <v>62</v>
      </c>
      <c r="O45" s="115" t="s">
        <v>395</v>
      </c>
      <c r="P45" s="120">
        <v>74</v>
      </c>
    </row>
    <row r="46" spans="1:46" x14ac:dyDescent="0.2">
      <c r="B46" s="115" t="s">
        <v>411</v>
      </c>
      <c r="C46" s="115" t="s">
        <v>412</v>
      </c>
      <c r="D46" s="115" t="s">
        <v>413</v>
      </c>
      <c r="I46" s="114" t="s">
        <v>452</v>
      </c>
      <c r="N46" s="115" t="s">
        <v>62</v>
      </c>
      <c r="O46" s="115" t="s">
        <v>62</v>
      </c>
      <c r="P46" s="116">
        <v>0</v>
      </c>
    </row>
    <row r="47" spans="1:46" x14ac:dyDescent="0.2">
      <c r="B47" s="115" t="s">
        <v>155</v>
      </c>
      <c r="C47" s="115" t="s">
        <v>169</v>
      </c>
      <c r="D47" s="115" t="s">
        <v>178</v>
      </c>
      <c r="I47" s="114" t="s">
        <v>453</v>
      </c>
      <c r="N47" s="115" t="s">
        <v>62</v>
      </c>
      <c r="O47" s="115" t="s">
        <v>63</v>
      </c>
      <c r="P47" s="120">
        <v>75</v>
      </c>
    </row>
    <row r="48" spans="1:46" x14ac:dyDescent="0.2">
      <c r="B48" s="115" t="s">
        <v>156</v>
      </c>
      <c r="C48" s="115" t="s">
        <v>170</v>
      </c>
      <c r="D48" s="115" t="s">
        <v>179</v>
      </c>
      <c r="I48" s="114" t="s">
        <v>454</v>
      </c>
      <c r="N48" s="115" t="s">
        <v>62</v>
      </c>
      <c r="O48" s="115" t="s">
        <v>64</v>
      </c>
      <c r="P48" s="120">
        <v>81</v>
      </c>
    </row>
    <row r="49" spans="1:16" x14ac:dyDescent="0.2">
      <c r="B49" s="115" t="s">
        <v>157</v>
      </c>
      <c r="C49" s="115" t="s">
        <v>171</v>
      </c>
      <c r="D49" s="115" t="s">
        <v>180</v>
      </c>
      <c r="N49" s="115" t="s">
        <v>62</v>
      </c>
      <c r="O49" s="115" t="s">
        <v>65</v>
      </c>
      <c r="P49" s="120">
        <v>11</v>
      </c>
    </row>
    <row r="50" spans="1:16" x14ac:dyDescent="0.2">
      <c r="B50" s="115" t="s">
        <v>158</v>
      </c>
      <c r="C50" s="115" t="s">
        <v>172</v>
      </c>
      <c r="D50" s="115" t="s">
        <v>181</v>
      </c>
      <c r="N50" s="115" t="s">
        <v>62</v>
      </c>
      <c r="O50" s="115" t="s">
        <v>66</v>
      </c>
      <c r="P50" s="120">
        <v>42</v>
      </c>
    </row>
    <row r="51" spans="1:16" x14ac:dyDescent="0.2">
      <c r="B51" s="115" t="s">
        <v>159</v>
      </c>
      <c r="C51" s="115" t="s">
        <v>149</v>
      </c>
      <c r="D51" s="115" t="s">
        <v>182</v>
      </c>
      <c r="N51" s="115" t="s">
        <v>62</v>
      </c>
      <c r="O51" s="115" t="s">
        <v>67</v>
      </c>
      <c r="P51" s="120">
        <v>128</v>
      </c>
    </row>
    <row r="52" spans="1:16" x14ac:dyDescent="0.2">
      <c r="B52" s="115" t="s">
        <v>160</v>
      </c>
      <c r="C52" s="115" t="s">
        <v>173</v>
      </c>
      <c r="D52" s="115" t="s">
        <v>183</v>
      </c>
      <c r="N52" s="115" t="s">
        <v>62</v>
      </c>
      <c r="O52" s="115" t="s">
        <v>68</v>
      </c>
      <c r="P52" s="120">
        <v>101</v>
      </c>
    </row>
    <row r="53" spans="1:16" x14ac:dyDescent="0.2">
      <c r="B53" s="115" t="s">
        <v>161</v>
      </c>
      <c r="C53" s="115" t="s">
        <v>174</v>
      </c>
      <c r="D53" s="115" t="s">
        <v>184</v>
      </c>
      <c r="N53" s="115" t="s">
        <v>62</v>
      </c>
      <c r="O53" s="115" t="s">
        <v>69</v>
      </c>
      <c r="P53" s="120">
        <v>94</v>
      </c>
    </row>
    <row r="54" spans="1:16" x14ac:dyDescent="0.2">
      <c r="B54" s="115" t="s">
        <v>162</v>
      </c>
      <c r="C54" s="115" t="s">
        <v>175</v>
      </c>
      <c r="D54" s="115" t="s">
        <v>185</v>
      </c>
      <c r="N54" s="115" t="s">
        <v>62</v>
      </c>
      <c r="O54" s="115" t="s">
        <v>70</v>
      </c>
      <c r="P54" s="120">
        <v>93</v>
      </c>
    </row>
    <row r="55" spans="1:16" x14ac:dyDescent="0.2">
      <c r="B55" s="115" t="s">
        <v>163</v>
      </c>
      <c r="C55" s="115" t="s">
        <v>176</v>
      </c>
      <c r="D55" s="115" t="s">
        <v>186</v>
      </c>
      <c r="N55" s="115" t="s">
        <v>63</v>
      </c>
      <c r="O55" s="115" t="s">
        <v>395</v>
      </c>
      <c r="P55" s="120">
        <v>63</v>
      </c>
    </row>
    <row r="56" spans="1:16" x14ac:dyDescent="0.2">
      <c r="B56" s="115" t="s">
        <v>164</v>
      </c>
      <c r="D56" s="115" t="s">
        <v>187</v>
      </c>
      <c r="N56" s="115" t="s">
        <v>63</v>
      </c>
      <c r="O56" s="115" t="s">
        <v>62</v>
      </c>
      <c r="P56" s="120">
        <v>75</v>
      </c>
    </row>
    <row r="57" spans="1:16" x14ac:dyDescent="0.2">
      <c r="B57" s="115" t="s">
        <v>165</v>
      </c>
      <c r="D57" s="115" t="s">
        <v>188</v>
      </c>
      <c r="N57" s="115" t="s">
        <v>63</v>
      </c>
      <c r="O57" s="115" t="s">
        <v>63</v>
      </c>
      <c r="P57" s="116">
        <v>0</v>
      </c>
    </row>
    <row r="58" spans="1:16" x14ac:dyDescent="0.2">
      <c r="B58" s="115" t="s">
        <v>166</v>
      </c>
      <c r="N58" s="115" t="s">
        <v>63</v>
      </c>
      <c r="O58" s="115" t="s">
        <v>64</v>
      </c>
      <c r="P58" s="120">
        <v>96</v>
      </c>
    </row>
    <row r="59" spans="1:16" x14ac:dyDescent="0.2">
      <c r="B59" s="115" t="s">
        <v>167</v>
      </c>
      <c r="N59" s="115" t="s">
        <v>63</v>
      </c>
      <c r="O59" s="115" t="s">
        <v>65</v>
      </c>
      <c r="P59" s="120">
        <v>127</v>
      </c>
    </row>
    <row r="60" spans="1:16" x14ac:dyDescent="0.2">
      <c r="A60" s="114" t="s">
        <v>23</v>
      </c>
      <c r="N60" s="115" t="s">
        <v>63</v>
      </c>
      <c r="O60" s="115" t="s">
        <v>66</v>
      </c>
      <c r="P60" s="120">
        <v>33</v>
      </c>
    </row>
    <row r="61" spans="1:16" x14ac:dyDescent="0.2">
      <c r="A61" s="114" t="s">
        <v>0</v>
      </c>
      <c r="B61" s="114" t="s">
        <v>474</v>
      </c>
      <c r="C61" s="114" t="s">
        <v>485</v>
      </c>
      <c r="D61" s="114" t="s">
        <v>486</v>
      </c>
      <c r="E61" s="114" t="s">
        <v>487</v>
      </c>
      <c r="F61" s="114" t="s">
        <v>385</v>
      </c>
      <c r="I61" s="114" t="s">
        <v>23</v>
      </c>
      <c r="N61" s="115" t="s">
        <v>63</v>
      </c>
      <c r="O61" s="115" t="s">
        <v>67</v>
      </c>
      <c r="P61" s="120">
        <v>9</v>
      </c>
    </row>
    <row r="62" spans="1:16" x14ac:dyDescent="0.2">
      <c r="B62" s="114" t="s">
        <v>0</v>
      </c>
      <c r="C62" s="114" t="s">
        <v>0</v>
      </c>
      <c r="D62" s="114" t="s">
        <v>0</v>
      </c>
      <c r="E62" s="114" t="s">
        <v>0</v>
      </c>
      <c r="F62" s="114" t="s">
        <v>0</v>
      </c>
      <c r="I62" s="114" t="s">
        <v>0</v>
      </c>
      <c r="N62" s="115" t="s">
        <v>63</v>
      </c>
      <c r="O62" s="115" t="s">
        <v>68</v>
      </c>
      <c r="P62" s="120">
        <v>36</v>
      </c>
    </row>
    <row r="63" spans="1:16" x14ac:dyDescent="0.2">
      <c r="B63" s="115" t="s">
        <v>414</v>
      </c>
      <c r="C63" s="115" t="s">
        <v>415</v>
      </c>
      <c r="D63" s="115" t="s">
        <v>416</v>
      </c>
      <c r="E63" s="115" t="s">
        <v>417</v>
      </c>
      <c r="F63" s="115" t="s">
        <v>418</v>
      </c>
      <c r="I63" s="114" t="s">
        <v>447</v>
      </c>
      <c r="N63" s="115" t="s">
        <v>63</v>
      </c>
      <c r="O63" s="115" t="s">
        <v>69</v>
      </c>
      <c r="P63" s="120">
        <v>83</v>
      </c>
    </row>
    <row r="64" spans="1:16" x14ac:dyDescent="0.2">
      <c r="B64" s="115" t="s">
        <v>190</v>
      </c>
      <c r="C64" s="115" t="s">
        <v>200</v>
      </c>
      <c r="D64" s="115" t="s">
        <v>213</v>
      </c>
      <c r="E64" s="115" t="s">
        <v>223</v>
      </c>
      <c r="F64" s="115" t="s">
        <v>227</v>
      </c>
      <c r="I64" s="114" t="s">
        <v>448</v>
      </c>
      <c r="N64" s="115" t="s">
        <v>63</v>
      </c>
      <c r="O64" s="115" t="s">
        <v>70</v>
      </c>
      <c r="P64" s="120">
        <v>60</v>
      </c>
    </row>
    <row r="65" spans="1:16" x14ac:dyDescent="0.2">
      <c r="B65" s="115" t="s">
        <v>191</v>
      </c>
      <c r="C65" s="115" t="s">
        <v>201</v>
      </c>
      <c r="D65" s="115" t="s">
        <v>214</v>
      </c>
      <c r="E65" s="115" t="s">
        <v>224</v>
      </c>
      <c r="F65" s="115" t="s">
        <v>228</v>
      </c>
      <c r="I65" s="114" t="s">
        <v>449</v>
      </c>
      <c r="N65" s="115" t="s">
        <v>53</v>
      </c>
      <c r="O65" s="115" t="s">
        <v>50</v>
      </c>
      <c r="P65" s="118">
        <v>50</v>
      </c>
    </row>
    <row r="66" spans="1:16" x14ac:dyDescent="0.2">
      <c r="B66" s="115" t="s">
        <v>192</v>
      </c>
      <c r="C66" s="115" t="s">
        <v>202</v>
      </c>
      <c r="D66" s="115" t="s">
        <v>215</v>
      </c>
      <c r="E66" s="115" t="s">
        <v>225</v>
      </c>
      <c r="F66" s="115" t="s">
        <v>119</v>
      </c>
      <c r="I66" s="114" t="s">
        <v>450</v>
      </c>
      <c r="N66" s="115" t="s">
        <v>53</v>
      </c>
      <c r="O66" s="115" t="s">
        <v>51</v>
      </c>
      <c r="P66" s="118">
        <v>53</v>
      </c>
    </row>
    <row r="67" spans="1:16" x14ac:dyDescent="0.2">
      <c r="B67" s="115" t="s">
        <v>193</v>
      </c>
      <c r="C67" s="115" t="s">
        <v>203</v>
      </c>
      <c r="D67" s="115" t="s">
        <v>216</v>
      </c>
      <c r="F67" s="115" t="s">
        <v>229</v>
      </c>
      <c r="I67" s="114" t="s">
        <v>451</v>
      </c>
      <c r="N67" s="115" t="s">
        <v>53</v>
      </c>
      <c r="O67" s="115" t="s">
        <v>52</v>
      </c>
      <c r="P67" s="118">
        <v>24</v>
      </c>
    </row>
    <row r="68" spans="1:16" x14ac:dyDescent="0.2">
      <c r="B68" s="115" t="s">
        <v>194</v>
      </c>
      <c r="C68" s="115" t="s">
        <v>204</v>
      </c>
      <c r="D68" s="115" t="s">
        <v>217</v>
      </c>
      <c r="F68" s="115" t="s">
        <v>230</v>
      </c>
      <c r="N68" s="115" t="s">
        <v>53</v>
      </c>
      <c r="O68" s="115" t="s">
        <v>53</v>
      </c>
      <c r="P68" s="116">
        <v>0</v>
      </c>
    </row>
    <row r="69" spans="1:16" x14ac:dyDescent="0.2">
      <c r="B69" s="115" t="s">
        <v>195</v>
      </c>
      <c r="C69" s="115" t="s">
        <v>205</v>
      </c>
      <c r="D69" s="115" t="s">
        <v>218</v>
      </c>
      <c r="F69" s="115" t="s">
        <v>231</v>
      </c>
      <c r="N69" s="115" t="s">
        <v>53</v>
      </c>
      <c r="O69" s="115" t="s">
        <v>54</v>
      </c>
      <c r="P69" s="118">
        <v>67</v>
      </c>
    </row>
    <row r="70" spans="1:16" x14ac:dyDescent="0.2">
      <c r="B70" s="115" t="s">
        <v>196</v>
      </c>
      <c r="C70" s="115" t="s">
        <v>206</v>
      </c>
      <c r="D70" s="115" t="s">
        <v>219</v>
      </c>
      <c r="N70" s="115" t="s">
        <v>53</v>
      </c>
      <c r="O70" s="115" t="s">
        <v>55</v>
      </c>
      <c r="P70" s="118">
        <v>31</v>
      </c>
    </row>
    <row r="71" spans="1:16" x14ac:dyDescent="0.2">
      <c r="B71" s="115" t="s">
        <v>197</v>
      </c>
      <c r="C71" s="115" t="s">
        <v>149</v>
      </c>
      <c r="D71" s="115" t="s">
        <v>220</v>
      </c>
      <c r="N71" s="115" t="s">
        <v>53</v>
      </c>
      <c r="O71" s="115" t="s">
        <v>56</v>
      </c>
      <c r="P71" s="118">
        <v>60</v>
      </c>
    </row>
    <row r="72" spans="1:16" x14ac:dyDescent="0.2">
      <c r="B72" s="115" t="s">
        <v>198</v>
      </c>
      <c r="C72" s="115" t="s">
        <v>207</v>
      </c>
      <c r="D72" s="115" t="s">
        <v>221</v>
      </c>
      <c r="N72" s="115" t="s">
        <v>53</v>
      </c>
      <c r="O72" s="115" t="s">
        <v>57</v>
      </c>
      <c r="P72" s="118">
        <v>26</v>
      </c>
    </row>
    <row r="73" spans="1:16" x14ac:dyDescent="0.2">
      <c r="C73" s="115" t="s">
        <v>209</v>
      </c>
      <c r="N73" s="115" t="s">
        <v>53</v>
      </c>
      <c r="O73" s="115" t="s">
        <v>58</v>
      </c>
      <c r="P73" s="118">
        <v>62</v>
      </c>
    </row>
    <row r="74" spans="1:16" x14ac:dyDescent="0.2">
      <c r="C74" s="115" t="s">
        <v>210</v>
      </c>
      <c r="N74" s="115" t="s">
        <v>53</v>
      </c>
      <c r="O74" s="115" t="s">
        <v>59</v>
      </c>
      <c r="P74" s="118">
        <v>54</v>
      </c>
    </row>
    <row r="75" spans="1:16" x14ac:dyDescent="0.2">
      <c r="C75" s="115" t="s">
        <v>211</v>
      </c>
      <c r="N75" s="115" t="s">
        <v>53</v>
      </c>
      <c r="O75" s="115" t="s">
        <v>394</v>
      </c>
      <c r="P75" s="118">
        <v>38</v>
      </c>
    </row>
    <row r="76" spans="1:16" x14ac:dyDescent="0.2">
      <c r="C76" s="115" t="s">
        <v>208</v>
      </c>
      <c r="N76" s="115" t="s">
        <v>64</v>
      </c>
      <c r="O76" s="115" t="s">
        <v>395</v>
      </c>
      <c r="P76" s="120">
        <v>33</v>
      </c>
    </row>
    <row r="77" spans="1:16" x14ac:dyDescent="0.2">
      <c r="A77" s="114" t="s">
        <v>382</v>
      </c>
      <c r="N77" s="115" t="s">
        <v>64</v>
      </c>
      <c r="O77" s="115" t="s">
        <v>62</v>
      </c>
      <c r="P77" s="120">
        <v>81</v>
      </c>
    </row>
    <row r="78" spans="1:16" x14ac:dyDescent="0.2">
      <c r="A78" s="114" t="s">
        <v>0</v>
      </c>
      <c r="B78" s="114" t="s">
        <v>475</v>
      </c>
      <c r="C78" s="114" t="s">
        <v>489</v>
      </c>
      <c r="D78" s="114" t="s">
        <v>490</v>
      </c>
      <c r="E78" s="114" t="s">
        <v>491</v>
      </c>
      <c r="F78" s="114" t="s">
        <v>387</v>
      </c>
      <c r="I78" s="114" t="s">
        <v>382</v>
      </c>
      <c r="N78" s="115" t="s">
        <v>64</v>
      </c>
      <c r="O78" s="115" t="s">
        <v>63</v>
      </c>
      <c r="P78" s="120">
        <v>96</v>
      </c>
    </row>
    <row r="79" spans="1:16" x14ac:dyDescent="0.2">
      <c r="B79" s="114" t="s">
        <v>0</v>
      </c>
      <c r="C79" s="114" t="s">
        <v>0</v>
      </c>
      <c r="D79" s="114" t="s">
        <v>0</v>
      </c>
      <c r="E79" s="114" t="s">
        <v>0</v>
      </c>
      <c r="F79" s="114" t="s">
        <v>0</v>
      </c>
      <c r="I79" s="114" t="s">
        <v>0</v>
      </c>
      <c r="N79" s="115" t="s">
        <v>64</v>
      </c>
      <c r="O79" s="115" t="s">
        <v>64</v>
      </c>
      <c r="P79" s="116">
        <v>0</v>
      </c>
    </row>
    <row r="80" spans="1:16" x14ac:dyDescent="0.2">
      <c r="B80" s="115" t="s">
        <v>419</v>
      </c>
      <c r="C80" s="115" t="s">
        <v>420</v>
      </c>
      <c r="D80" s="115" t="s">
        <v>421</v>
      </c>
      <c r="E80" s="115" t="s">
        <v>422</v>
      </c>
      <c r="F80" s="115" t="s">
        <v>423</v>
      </c>
      <c r="I80" s="114" t="s">
        <v>442</v>
      </c>
      <c r="N80" s="115" t="s">
        <v>64</v>
      </c>
      <c r="O80" s="115" t="s">
        <v>65</v>
      </c>
      <c r="P80" s="120">
        <v>69</v>
      </c>
    </row>
    <row r="81" spans="1:16" x14ac:dyDescent="0.2">
      <c r="B81" s="115" t="s">
        <v>233</v>
      </c>
      <c r="C81" s="115" t="s">
        <v>246</v>
      </c>
      <c r="D81" s="115" t="s">
        <v>257</v>
      </c>
      <c r="E81" s="115" t="s">
        <v>269</v>
      </c>
      <c r="F81" s="115" t="s">
        <v>274</v>
      </c>
      <c r="I81" s="114" t="s">
        <v>443</v>
      </c>
      <c r="N81" s="115" t="s">
        <v>64</v>
      </c>
      <c r="O81" s="115" t="s">
        <v>66</v>
      </c>
      <c r="P81" s="120">
        <v>87</v>
      </c>
    </row>
    <row r="82" spans="1:16" x14ac:dyDescent="0.2">
      <c r="B82" s="115" t="s">
        <v>234</v>
      </c>
      <c r="C82" s="115" t="s">
        <v>247</v>
      </c>
      <c r="D82" s="115" t="s">
        <v>258</v>
      </c>
      <c r="E82" s="115" t="s">
        <v>270</v>
      </c>
      <c r="F82" s="115" t="s">
        <v>275</v>
      </c>
      <c r="I82" s="114" t="s">
        <v>444</v>
      </c>
      <c r="N82" s="115" t="s">
        <v>64</v>
      </c>
      <c r="O82" s="115" t="s">
        <v>67</v>
      </c>
      <c r="P82" s="120">
        <v>87</v>
      </c>
    </row>
    <row r="83" spans="1:16" x14ac:dyDescent="0.2">
      <c r="B83" s="115" t="s">
        <v>235</v>
      </c>
      <c r="C83" s="115" t="s">
        <v>248</v>
      </c>
      <c r="D83" s="115" t="s">
        <v>259</v>
      </c>
      <c r="E83" s="115" t="s">
        <v>211</v>
      </c>
      <c r="F83" s="115" t="s">
        <v>276</v>
      </c>
      <c r="I83" s="114" t="s">
        <v>445</v>
      </c>
      <c r="N83" s="115" t="s">
        <v>64</v>
      </c>
      <c r="O83" s="115" t="s">
        <v>68</v>
      </c>
      <c r="P83" s="120">
        <v>60</v>
      </c>
    </row>
    <row r="84" spans="1:16" x14ac:dyDescent="0.2">
      <c r="B84" s="115" t="s">
        <v>236</v>
      </c>
      <c r="C84" s="115" t="s">
        <v>249</v>
      </c>
      <c r="D84" s="115" t="s">
        <v>260</v>
      </c>
      <c r="E84" s="115" t="s">
        <v>271</v>
      </c>
      <c r="F84" s="115" t="s">
        <v>277</v>
      </c>
      <c r="I84" s="114" t="s">
        <v>446</v>
      </c>
      <c r="N84" s="115" t="s">
        <v>64</v>
      </c>
      <c r="O84" s="115" t="s">
        <v>69</v>
      </c>
      <c r="P84" s="120">
        <v>53</v>
      </c>
    </row>
    <row r="85" spans="1:16" x14ac:dyDescent="0.2">
      <c r="B85" s="115" t="s">
        <v>237</v>
      </c>
      <c r="C85" s="115" t="s">
        <v>250</v>
      </c>
      <c r="D85" s="115" t="s">
        <v>261</v>
      </c>
      <c r="E85" s="115" t="s">
        <v>272</v>
      </c>
      <c r="F85" s="115" t="s">
        <v>278</v>
      </c>
      <c r="N85" s="115" t="s">
        <v>64</v>
      </c>
      <c r="O85" s="115" t="s">
        <v>70</v>
      </c>
      <c r="P85" s="120">
        <v>57</v>
      </c>
    </row>
    <row r="86" spans="1:16" x14ac:dyDescent="0.2">
      <c r="B86" s="115" t="s">
        <v>238</v>
      </c>
      <c r="C86" s="115" t="s">
        <v>251</v>
      </c>
      <c r="D86" s="115" t="s">
        <v>262</v>
      </c>
      <c r="F86" s="115" t="s">
        <v>279</v>
      </c>
      <c r="N86" s="115" t="s">
        <v>54</v>
      </c>
      <c r="O86" s="115" t="s">
        <v>50</v>
      </c>
      <c r="P86" s="118">
        <v>97</v>
      </c>
    </row>
    <row r="87" spans="1:16" x14ac:dyDescent="0.2">
      <c r="B87" s="115" t="s">
        <v>239</v>
      </c>
      <c r="C87" s="115" t="s">
        <v>252</v>
      </c>
      <c r="D87" s="115" t="s">
        <v>263</v>
      </c>
      <c r="F87" s="115" t="s">
        <v>210</v>
      </c>
      <c r="N87" s="115" t="s">
        <v>54</v>
      </c>
      <c r="O87" s="115" t="s">
        <v>51</v>
      </c>
      <c r="P87" s="118">
        <v>51</v>
      </c>
    </row>
    <row r="88" spans="1:16" x14ac:dyDescent="0.2">
      <c r="B88" s="115" t="s">
        <v>240</v>
      </c>
      <c r="C88" s="115" t="s">
        <v>253</v>
      </c>
      <c r="D88" s="115" t="s">
        <v>264</v>
      </c>
      <c r="F88" s="115" t="s">
        <v>280</v>
      </c>
      <c r="N88" s="115" t="s">
        <v>54</v>
      </c>
      <c r="O88" s="115" t="s">
        <v>52</v>
      </c>
      <c r="P88" s="118">
        <v>43</v>
      </c>
    </row>
    <row r="89" spans="1:16" x14ac:dyDescent="0.2">
      <c r="B89" s="115" t="s">
        <v>241</v>
      </c>
      <c r="C89" s="115" t="s">
        <v>254</v>
      </c>
      <c r="D89" s="115" t="s">
        <v>265</v>
      </c>
      <c r="F89" s="115" t="s">
        <v>281</v>
      </c>
      <c r="N89" s="115" t="s">
        <v>54</v>
      </c>
      <c r="O89" s="115" t="s">
        <v>53</v>
      </c>
      <c r="P89" s="118">
        <v>67</v>
      </c>
    </row>
    <row r="90" spans="1:16" x14ac:dyDescent="0.2">
      <c r="B90" s="115" t="s">
        <v>242</v>
      </c>
      <c r="C90" s="115" t="s">
        <v>255</v>
      </c>
      <c r="D90" s="115" t="s">
        <v>266</v>
      </c>
      <c r="N90" s="115" t="s">
        <v>54</v>
      </c>
      <c r="O90" s="115" t="s">
        <v>54</v>
      </c>
      <c r="P90" s="116">
        <v>0</v>
      </c>
    </row>
    <row r="91" spans="1:16" x14ac:dyDescent="0.2">
      <c r="B91" s="115" t="s">
        <v>243</v>
      </c>
      <c r="D91" s="115" t="s">
        <v>267</v>
      </c>
      <c r="N91" s="115" t="s">
        <v>54</v>
      </c>
      <c r="O91" s="115" t="s">
        <v>55</v>
      </c>
      <c r="P91" s="118">
        <v>61</v>
      </c>
    </row>
    <row r="92" spans="1:16" x14ac:dyDescent="0.2">
      <c r="B92" s="115" t="s">
        <v>244</v>
      </c>
      <c r="D92" s="115" t="s">
        <v>131</v>
      </c>
      <c r="N92" s="115" t="s">
        <v>54</v>
      </c>
      <c r="O92" s="115" t="s">
        <v>56</v>
      </c>
      <c r="P92" s="118">
        <v>90</v>
      </c>
    </row>
    <row r="93" spans="1:16" x14ac:dyDescent="0.2">
      <c r="A93" s="114" t="s">
        <v>14</v>
      </c>
      <c r="N93" s="115" t="s">
        <v>54</v>
      </c>
      <c r="O93" s="115" t="s">
        <v>57</v>
      </c>
      <c r="P93" s="118">
        <v>73</v>
      </c>
    </row>
    <row r="94" spans="1:16" x14ac:dyDescent="0.2">
      <c r="A94" s="114" t="s">
        <v>0</v>
      </c>
      <c r="B94" s="114" t="s">
        <v>476</v>
      </c>
      <c r="C94" s="114" t="s">
        <v>493</v>
      </c>
      <c r="D94" s="114" t="s">
        <v>494</v>
      </c>
      <c r="E94" s="114" t="s">
        <v>495</v>
      </c>
      <c r="N94" s="115" t="s">
        <v>54</v>
      </c>
      <c r="O94" s="115" t="s">
        <v>58</v>
      </c>
      <c r="P94" s="118">
        <v>60</v>
      </c>
    </row>
    <row r="95" spans="1:16" x14ac:dyDescent="0.2">
      <c r="B95" s="114" t="s">
        <v>0</v>
      </c>
      <c r="C95" s="114" t="s">
        <v>0</v>
      </c>
      <c r="D95" s="114" t="s">
        <v>0</v>
      </c>
      <c r="E95" s="114" t="s">
        <v>0</v>
      </c>
      <c r="I95" s="114" t="s">
        <v>438</v>
      </c>
      <c r="N95" s="115" t="s">
        <v>54</v>
      </c>
      <c r="O95" s="115" t="s">
        <v>59</v>
      </c>
      <c r="P95" s="118">
        <v>101</v>
      </c>
    </row>
    <row r="96" spans="1:16" x14ac:dyDescent="0.2">
      <c r="B96" s="115" t="s">
        <v>424</v>
      </c>
      <c r="C96" s="115" t="s">
        <v>425</v>
      </c>
      <c r="D96" s="115" t="s">
        <v>426</v>
      </c>
      <c r="E96" s="115" t="s">
        <v>427</v>
      </c>
      <c r="I96" s="114" t="s">
        <v>439</v>
      </c>
      <c r="N96" s="115" t="s">
        <v>54</v>
      </c>
      <c r="O96" s="115" t="s">
        <v>394</v>
      </c>
      <c r="P96" s="118">
        <v>85</v>
      </c>
    </row>
    <row r="97" spans="2:16" x14ac:dyDescent="0.2">
      <c r="B97" s="115" t="s">
        <v>283</v>
      </c>
      <c r="C97" s="115" t="s">
        <v>294</v>
      </c>
      <c r="D97" s="115" t="s">
        <v>307</v>
      </c>
      <c r="E97" s="115" t="s">
        <v>316</v>
      </c>
      <c r="I97" s="114" t="s">
        <v>441</v>
      </c>
      <c r="N97" s="115" t="s">
        <v>65</v>
      </c>
      <c r="O97" s="115" t="s">
        <v>395</v>
      </c>
      <c r="P97" s="120">
        <v>64</v>
      </c>
    </row>
    <row r="98" spans="2:16" x14ac:dyDescent="0.2">
      <c r="B98" s="115" t="s">
        <v>284</v>
      </c>
      <c r="C98" s="115" t="s">
        <v>295</v>
      </c>
      <c r="D98" s="115" t="s">
        <v>308</v>
      </c>
      <c r="E98" s="115" t="s">
        <v>317</v>
      </c>
      <c r="I98" s="114" t="s">
        <v>440</v>
      </c>
      <c r="N98" s="115" t="s">
        <v>65</v>
      </c>
      <c r="O98" s="115" t="s">
        <v>62</v>
      </c>
      <c r="P98" s="120">
        <v>11</v>
      </c>
    </row>
    <row r="99" spans="2:16" x14ac:dyDescent="0.2">
      <c r="B99" s="115" t="s">
        <v>285</v>
      </c>
      <c r="C99" s="115" t="s">
        <v>296</v>
      </c>
      <c r="D99" s="115" t="s">
        <v>309</v>
      </c>
      <c r="E99" s="115" t="s">
        <v>318</v>
      </c>
      <c r="N99" s="115" t="s">
        <v>65</v>
      </c>
      <c r="O99" s="115" t="s">
        <v>63</v>
      </c>
      <c r="P99" s="120">
        <v>127</v>
      </c>
    </row>
    <row r="100" spans="2:16" x14ac:dyDescent="0.2">
      <c r="B100" s="115" t="s">
        <v>286</v>
      </c>
      <c r="C100" s="115" t="s">
        <v>297</v>
      </c>
      <c r="D100" s="115" t="s">
        <v>310</v>
      </c>
      <c r="E100" s="115" t="s">
        <v>319</v>
      </c>
      <c r="N100" s="115" t="s">
        <v>65</v>
      </c>
      <c r="O100" s="115" t="s">
        <v>64</v>
      </c>
      <c r="P100" s="120">
        <v>69</v>
      </c>
    </row>
    <row r="101" spans="2:16" x14ac:dyDescent="0.2">
      <c r="B101" s="115" t="s">
        <v>287</v>
      </c>
      <c r="C101" s="115" t="s">
        <v>298</v>
      </c>
      <c r="D101" s="115" t="s">
        <v>311</v>
      </c>
      <c r="E101" s="115" t="s">
        <v>320</v>
      </c>
      <c r="N101" s="115" t="s">
        <v>65</v>
      </c>
      <c r="O101" s="115" t="s">
        <v>65</v>
      </c>
      <c r="P101" s="116">
        <v>0</v>
      </c>
    </row>
    <row r="102" spans="2:16" x14ac:dyDescent="0.2">
      <c r="B102" s="115" t="s">
        <v>288</v>
      </c>
      <c r="C102" s="115" t="s">
        <v>299</v>
      </c>
      <c r="D102" s="115" t="s">
        <v>312</v>
      </c>
      <c r="E102" s="115" t="s">
        <v>321</v>
      </c>
      <c r="N102" s="115" t="s">
        <v>65</v>
      </c>
      <c r="O102" s="115" t="s">
        <v>66</v>
      </c>
      <c r="P102" s="120">
        <v>118</v>
      </c>
    </row>
    <row r="103" spans="2:16" x14ac:dyDescent="0.2">
      <c r="B103" s="115" t="s">
        <v>289</v>
      </c>
      <c r="C103" s="115" t="s">
        <v>300</v>
      </c>
      <c r="D103" s="115" t="s">
        <v>313</v>
      </c>
      <c r="E103" s="115" t="s">
        <v>322</v>
      </c>
      <c r="N103" s="115" t="s">
        <v>65</v>
      </c>
      <c r="O103" s="115" t="s">
        <v>67</v>
      </c>
      <c r="P103" s="120">
        <v>118</v>
      </c>
    </row>
    <row r="104" spans="2:16" x14ac:dyDescent="0.2">
      <c r="B104" s="115" t="s">
        <v>290</v>
      </c>
      <c r="C104" s="115" t="s">
        <v>301</v>
      </c>
      <c r="D104" s="115" t="s">
        <v>314</v>
      </c>
      <c r="N104" s="115" t="s">
        <v>65</v>
      </c>
      <c r="O104" s="115" t="s">
        <v>68</v>
      </c>
      <c r="P104" s="120">
        <v>91</v>
      </c>
    </row>
    <row r="105" spans="2:16" x14ac:dyDescent="0.2">
      <c r="B105" s="115" t="s">
        <v>291</v>
      </c>
      <c r="C105" s="115" t="s">
        <v>302</v>
      </c>
      <c r="N105" s="115" t="s">
        <v>65</v>
      </c>
      <c r="O105" s="115" t="s">
        <v>69</v>
      </c>
      <c r="P105" s="120">
        <v>84</v>
      </c>
    </row>
    <row r="106" spans="2:16" x14ac:dyDescent="0.2">
      <c r="B106" s="115" t="s">
        <v>292</v>
      </c>
      <c r="C106" s="115" t="s">
        <v>303</v>
      </c>
      <c r="N106" s="115" t="s">
        <v>65</v>
      </c>
      <c r="O106" s="115" t="s">
        <v>70</v>
      </c>
      <c r="P106" s="120">
        <v>88</v>
      </c>
    </row>
    <row r="107" spans="2:16" x14ac:dyDescent="0.2">
      <c r="C107" s="115" t="s">
        <v>304</v>
      </c>
      <c r="N107" s="115" t="s">
        <v>66</v>
      </c>
      <c r="O107" s="115" t="s">
        <v>395</v>
      </c>
      <c r="P107" s="120">
        <v>54</v>
      </c>
    </row>
    <row r="108" spans="2:16" x14ac:dyDescent="0.2">
      <c r="C108" s="115" t="s">
        <v>305</v>
      </c>
      <c r="N108" s="115" t="s">
        <v>66</v>
      </c>
      <c r="O108" s="115" t="s">
        <v>62</v>
      </c>
      <c r="P108" s="120">
        <v>42</v>
      </c>
    </row>
    <row r="109" spans="2:16" x14ac:dyDescent="0.2">
      <c r="N109" s="115" t="s">
        <v>66</v>
      </c>
      <c r="O109" s="115" t="s">
        <v>63</v>
      </c>
      <c r="P109" s="120">
        <v>33</v>
      </c>
    </row>
    <row r="110" spans="2:16" x14ac:dyDescent="0.2">
      <c r="N110" s="115" t="s">
        <v>66</v>
      </c>
      <c r="O110" s="115" t="s">
        <v>64</v>
      </c>
      <c r="P110" s="120">
        <v>87</v>
      </c>
    </row>
    <row r="111" spans="2:16" x14ac:dyDescent="0.2">
      <c r="N111" s="115" t="s">
        <v>66</v>
      </c>
      <c r="O111" s="115" t="s">
        <v>65</v>
      </c>
      <c r="P111" s="120">
        <v>118</v>
      </c>
    </row>
    <row r="112" spans="2:16" x14ac:dyDescent="0.2">
      <c r="N112" s="115" t="s">
        <v>66</v>
      </c>
      <c r="O112" s="115" t="s">
        <v>66</v>
      </c>
      <c r="P112" s="116">
        <v>0</v>
      </c>
    </row>
    <row r="113" spans="1:16" x14ac:dyDescent="0.2">
      <c r="N113" s="115" t="s">
        <v>66</v>
      </c>
      <c r="O113" s="115" t="s">
        <v>67</v>
      </c>
      <c r="P113" s="120">
        <v>42</v>
      </c>
    </row>
    <row r="114" spans="1:16" x14ac:dyDescent="0.2">
      <c r="N114" s="115" t="s">
        <v>66</v>
      </c>
      <c r="O114" s="115" t="s">
        <v>68</v>
      </c>
      <c r="P114" s="120">
        <v>27</v>
      </c>
    </row>
    <row r="115" spans="1:16" x14ac:dyDescent="0.2">
      <c r="N115" s="115" t="s">
        <v>66</v>
      </c>
      <c r="O115" s="115" t="s">
        <v>69</v>
      </c>
      <c r="P115" s="120">
        <v>74</v>
      </c>
    </row>
    <row r="116" spans="1:16" x14ac:dyDescent="0.2">
      <c r="A116" s="114" t="s">
        <v>20</v>
      </c>
      <c r="N116" s="115" t="s">
        <v>66</v>
      </c>
      <c r="O116" s="115" t="s">
        <v>70</v>
      </c>
      <c r="P116" s="120">
        <v>25</v>
      </c>
    </row>
    <row r="117" spans="1:16" x14ac:dyDescent="0.2">
      <c r="A117" s="114" t="s">
        <v>0</v>
      </c>
      <c r="B117" s="114" t="s">
        <v>477</v>
      </c>
      <c r="C117" s="114" t="s">
        <v>496</v>
      </c>
      <c r="D117" s="114" t="s">
        <v>497</v>
      </c>
      <c r="E117" s="114" t="s">
        <v>498</v>
      </c>
      <c r="F117" s="114" t="s">
        <v>499</v>
      </c>
      <c r="I117" s="114" t="s">
        <v>433</v>
      </c>
      <c r="N117" s="115" t="s">
        <v>55</v>
      </c>
      <c r="O117" s="115" t="s">
        <v>50</v>
      </c>
      <c r="P117" s="118">
        <v>67</v>
      </c>
    </row>
    <row r="118" spans="1:16" x14ac:dyDescent="0.2">
      <c r="B118" s="114" t="s">
        <v>0</v>
      </c>
      <c r="C118" s="114" t="s">
        <v>0</v>
      </c>
      <c r="D118" s="114" t="s">
        <v>0</v>
      </c>
      <c r="E118" s="114" t="s">
        <v>0</v>
      </c>
      <c r="F118" s="114" t="s">
        <v>0</v>
      </c>
      <c r="I118" s="114" t="s">
        <v>434</v>
      </c>
      <c r="N118" s="115" t="s">
        <v>55</v>
      </c>
      <c r="O118" s="115" t="s">
        <v>51</v>
      </c>
      <c r="P118" s="118">
        <v>22</v>
      </c>
    </row>
    <row r="119" spans="1:16" x14ac:dyDescent="0.2">
      <c r="B119" s="113" t="s">
        <v>428</v>
      </c>
      <c r="C119" s="113" t="s">
        <v>429</v>
      </c>
      <c r="D119" s="113" t="s">
        <v>501</v>
      </c>
      <c r="E119" s="113" t="s">
        <v>431</v>
      </c>
      <c r="F119" s="113" t="s">
        <v>432</v>
      </c>
      <c r="I119" s="114" t="s">
        <v>435</v>
      </c>
      <c r="N119" s="115" t="s">
        <v>55</v>
      </c>
      <c r="O119" s="115" t="s">
        <v>52</v>
      </c>
      <c r="P119" s="118">
        <v>18</v>
      </c>
    </row>
    <row r="120" spans="1:16" x14ac:dyDescent="0.2">
      <c r="B120" s="113" t="s">
        <v>324</v>
      </c>
      <c r="C120" s="113" t="s">
        <v>337</v>
      </c>
      <c r="D120" s="113" t="s">
        <v>349</v>
      </c>
      <c r="E120" s="113" t="s">
        <v>357</v>
      </c>
      <c r="F120" s="113" t="s">
        <v>369</v>
      </c>
      <c r="I120" s="114" t="s">
        <v>436</v>
      </c>
      <c r="N120" s="115" t="s">
        <v>55</v>
      </c>
      <c r="O120" s="115" t="s">
        <v>53</v>
      </c>
      <c r="P120" s="118">
        <v>31</v>
      </c>
    </row>
    <row r="121" spans="1:16" x14ac:dyDescent="0.2">
      <c r="B121" s="113" t="s">
        <v>325</v>
      </c>
      <c r="C121" s="113" t="s">
        <v>338</v>
      </c>
      <c r="D121" s="113" t="s">
        <v>350</v>
      </c>
      <c r="E121" s="113" t="s">
        <v>367</v>
      </c>
      <c r="F121" s="113" t="s">
        <v>370</v>
      </c>
      <c r="I121" s="114" t="s">
        <v>437</v>
      </c>
      <c r="N121" s="115" t="s">
        <v>55</v>
      </c>
      <c r="O121" s="115" t="s">
        <v>54</v>
      </c>
      <c r="P121" s="118">
        <v>61</v>
      </c>
    </row>
    <row r="122" spans="1:16" x14ac:dyDescent="0.2">
      <c r="B122" s="113" t="s">
        <v>326</v>
      </c>
      <c r="C122" s="113" t="s">
        <v>339</v>
      </c>
      <c r="D122" s="113" t="s">
        <v>351</v>
      </c>
      <c r="E122" s="113" t="s">
        <v>359</v>
      </c>
      <c r="F122" s="113" t="s">
        <v>371</v>
      </c>
      <c r="N122" s="115" t="s">
        <v>55</v>
      </c>
      <c r="O122" s="115" t="s">
        <v>55</v>
      </c>
      <c r="P122" s="116">
        <v>0</v>
      </c>
    </row>
    <row r="123" spans="1:16" x14ac:dyDescent="0.2">
      <c r="B123" s="113" t="s">
        <v>327</v>
      </c>
      <c r="C123" s="113" t="s">
        <v>340</v>
      </c>
      <c r="D123" s="113" t="s">
        <v>352</v>
      </c>
      <c r="E123" s="113" t="s">
        <v>360</v>
      </c>
      <c r="F123" s="113" t="s">
        <v>372</v>
      </c>
      <c r="N123" s="115" t="s">
        <v>55</v>
      </c>
      <c r="O123" s="115" t="s">
        <v>56</v>
      </c>
      <c r="P123" s="118">
        <v>29</v>
      </c>
    </row>
    <row r="124" spans="1:16" x14ac:dyDescent="0.2">
      <c r="B124" s="113" t="s">
        <v>328</v>
      </c>
      <c r="C124" s="113" t="s">
        <v>341</v>
      </c>
      <c r="D124" s="113" t="s">
        <v>353</v>
      </c>
      <c r="E124" s="113" t="s">
        <v>361</v>
      </c>
      <c r="F124" s="113" t="s">
        <v>373</v>
      </c>
      <c r="N124" s="115" t="s">
        <v>55</v>
      </c>
      <c r="O124" s="115" t="s">
        <v>57</v>
      </c>
      <c r="P124" s="118">
        <v>43</v>
      </c>
    </row>
    <row r="125" spans="1:16" x14ac:dyDescent="0.2">
      <c r="B125" s="113" t="s">
        <v>329</v>
      </c>
      <c r="C125" s="113" t="s">
        <v>342</v>
      </c>
      <c r="D125" s="113" t="s">
        <v>354</v>
      </c>
      <c r="E125" s="113" t="s">
        <v>362</v>
      </c>
      <c r="F125" s="113" t="s">
        <v>374</v>
      </c>
      <c r="N125" s="115" t="s">
        <v>55</v>
      </c>
      <c r="O125" s="115" t="s">
        <v>58</v>
      </c>
      <c r="P125" s="118">
        <v>31</v>
      </c>
    </row>
    <row r="126" spans="1:16" x14ac:dyDescent="0.2">
      <c r="B126" s="113" t="s">
        <v>330</v>
      </c>
      <c r="C126" s="113" t="s">
        <v>343</v>
      </c>
      <c r="D126" s="113" t="s">
        <v>355</v>
      </c>
      <c r="E126" s="113" t="s">
        <v>317</v>
      </c>
      <c r="F126" s="113" t="s">
        <v>375</v>
      </c>
      <c r="N126" s="115" t="s">
        <v>55</v>
      </c>
      <c r="O126" s="115" t="s">
        <v>59</v>
      </c>
      <c r="P126" s="118">
        <v>71</v>
      </c>
    </row>
    <row r="127" spans="1:16" x14ac:dyDescent="0.2">
      <c r="B127" s="113" t="s">
        <v>331</v>
      </c>
      <c r="C127" s="113" t="s">
        <v>344</v>
      </c>
      <c r="E127" s="113" t="s">
        <v>363</v>
      </c>
      <c r="F127" s="113" t="s">
        <v>376</v>
      </c>
      <c r="N127" s="115" t="s">
        <v>55</v>
      </c>
      <c r="O127" s="115" t="s">
        <v>394</v>
      </c>
      <c r="P127" s="118">
        <v>55</v>
      </c>
    </row>
    <row r="128" spans="1:16" ht="16" x14ac:dyDescent="0.2">
      <c r="B128" s="113" t="s">
        <v>332</v>
      </c>
      <c r="C128" s="113" t="s">
        <v>345</v>
      </c>
      <c r="E128" s="113" t="s">
        <v>364</v>
      </c>
      <c r="F128" s="121" t="s">
        <v>377</v>
      </c>
      <c r="N128" s="115" t="s">
        <v>56</v>
      </c>
      <c r="O128" s="115" t="s">
        <v>50</v>
      </c>
      <c r="P128" s="118">
        <v>47</v>
      </c>
    </row>
    <row r="129" spans="2:16" ht="16" x14ac:dyDescent="0.2">
      <c r="B129" s="113" t="s">
        <v>333</v>
      </c>
      <c r="C129" s="113" t="s">
        <v>346</v>
      </c>
      <c r="E129" s="113" t="s">
        <v>365</v>
      </c>
      <c r="F129" s="121" t="s">
        <v>378</v>
      </c>
      <c r="N129" s="115" t="s">
        <v>56</v>
      </c>
      <c r="O129" s="115" t="s">
        <v>51</v>
      </c>
      <c r="P129" s="118">
        <v>7</v>
      </c>
    </row>
    <row r="130" spans="2:16" ht="16" x14ac:dyDescent="0.2">
      <c r="B130" s="113" t="s">
        <v>334</v>
      </c>
      <c r="C130" s="113" t="s">
        <v>347</v>
      </c>
      <c r="E130" s="113" t="s">
        <v>366</v>
      </c>
      <c r="F130" s="121" t="s">
        <v>379</v>
      </c>
      <c r="N130" s="115" t="s">
        <v>56</v>
      </c>
      <c r="O130" s="115" t="s">
        <v>52</v>
      </c>
      <c r="P130" s="118">
        <v>47</v>
      </c>
    </row>
    <row r="131" spans="2:16" x14ac:dyDescent="0.2">
      <c r="B131" s="113" t="s">
        <v>335</v>
      </c>
      <c r="N131" s="115" t="s">
        <v>56</v>
      </c>
      <c r="O131" s="115" t="s">
        <v>53</v>
      </c>
      <c r="P131" s="118">
        <v>60</v>
      </c>
    </row>
    <row r="132" spans="2:16" x14ac:dyDescent="0.2">
      <c r="N132" s="115" t="s">
        <v>56</v>
      </c>
      <c r="O132" s="115" t="s">
        <v>54</v>
      </c>
      <c r="P132" s="118">
        <v>90</v>
      </c>
    </row>
    <row r="133" spans="2:16" x14ac:dyDescent="0.2">
      <c r="N133" s="115" t="s">
        <v>56</v>
      </c>
      <c r="O133" s="115" t="s">
        <v>55</v>
      </c>
      <c r="P133" s="118">
        <v>29</v>
      </c>
    </row>
    <row r="134" spans="2:16" x14ac:dyDescent="0.2">
      <c r="N134" s="115" t="s">
        <v>56</v>
      </c>
      <c r="O134" s="115" t="s">
        <v>56</v>
      </c>
      <c r="P134" s="116">
        <v>0</v>
      </c>
    </row>
    <row r="135" spans="2:16" x14ac:dyDescent="0.2">
      <c r="N135" s="115" t="s">
        <v>56</v>
      </c>
      <c r="O135" s="115" t="s">
        <v>57</v>
      </c>
      <c r="P135" s="118">
        <v>47</v>
      </c>
    </row>
    <row r="136" spans="2:16" x14ac:dyDescent="0.2">
      <c r="N136" s="115" t="s">
        <v>56</v>
      </c>
      <c r="O136" s="115" t="s">
        <v>58</v>
      </c>
      <c r="P136" s="118">
        <v>16</v>
      </c>
    </row>
    <row r="137" spans="2:16" x14ac:dyDescent="0.2">
      <c r="N137" s="115" t="s">
        <v>56</v>
      </c>
      <c r="O137" s="115" t="s">
        <v>59</v>
      </c>
      <c r="P137" s="118">
        <v>51</v>
      </c>
    </row>
    <row r="138" spans="2:16" x14ac:dyDescent="0.2">
      <c r="N138" s="115" t="s">
        <v>56</v>
      </c>
      <c r="O138" s="115" t="s">
        <v>394</v>
      </c>
      <c r="P138" s="118">
        <v>35</v>
      </c>
    </row>
    <row r="139" spans="2:16" x14ac:dyDescent="0.2">
      <c r="N139" s="115" t="s">
        <v>67</v>
      </c>
      <c r="O139" s="115" t="s">
        <v>395</v>
      </c>
      <c r="P139" s="120">
        <v>54</v>
      </c>
    </row>
    <row r="140" spans="2:16" x14ac:dyDescent="0.2">
      <c r="N140" s="115" t="s">
        <v>67</v>
      </c>
      <c r="O140" s="115" t="s">
        <v>62</v>
      </c>
      <c r="P140" s="120">
        <v>128</v>
      </c>
    </row>
    <row r="141" spans="2:16" x14ac:dyDescent="0.2">
      <c r="N141" s="115" t="s">
        <v>67</v>
      </c>
      <c r="O141" s="115" t="s">
        <v>63</v>
      </c>
      <c r="P141" s="120">
        <v>9</v>
      </c>
    </row>
    <row r="142" spans="2:16" x14ac:dyDescent="0.2">
      <c r="N142" s="115" t="s">
        <v>67</v>
      </c>
      <c r="O142" s="115" t="s">
        <v>64</v>
      </c>
      <c r="P142" s="120">
        <v>87</v>
      </c>
    </row>
    <row r="143" spans="2:16" x14ac:dyDescent="0.2">
      <c r="N143" s="115" t="s">
        <v>67</v>
      </c>
      <c r="O143" s="115" t="s">
        <v>65</v>
      </c>
      <c r="P143" s="120">
        <v>118</v>
      </c>
    </row>
    <row r="144" spans="2:16" x14ac:dyDescent="0.2">
      <c r="N144" s="115" t="s">
        <v>67</v>
      </c>
      <c r="O144" s="115" t="s">
        <v>66</v>
      </c>
      <c r="P144" s="120">
        <v>42</v>
      </c>
    </row>
    <row r="145" spans="14:16" x14ac:dyDescent="0.2">
      <c r="N145" s="115" t="s">
        <v>67</v>
      </c>
      <c r="O145" s="115" t="s">
        <v>67</v>
      </c>
      <c r="P145" s="116">
        <v>0</v>
      </c>
    </row>
    <row r="146" spans="14:16" x14ac:dyDescent="0.2">
      <c r="N146" s="115" t="s">
        <v>67</v>
      </c>
      <c r="O146" s="115" t="s">
        <v>68</v>
      </c>
      <c r="P146" s="120">
        <v>27</v>
      </c>
    </row>
    <row r="147" spans="14:16" x14ac:dyDescent="0.2">
      <c r="N147" s="115" t="s">
        <v>67</v>
      </c>
      <c r="O147" s="115" t="s">
        <v>69</v>
      </c>
      <c r="P147" s="120">
        <v>74</v>
      </c>
    </row>
    <row r="148" spans="14:16" x14ac:dyDescent="0.2">
      <c r="N148" s="115" t="s">
        <v>67</v>
      </c>
      <c r="O148" s="115" t="s">
        <v>70</v>
      </c>
      <c r="P148" s="120">
        <v>51</v>
      </c>
    </row>
    <row r="149" spans="14:16" x14ac:dyDescent="0.2">
      <c r="N149" s="115" t="s">
        <v>68</v>
      </c>
      <c r="O149" s="115" t="s">
        <v>395</v>
      </c>
      <c r="P149" s="120">
        <v>27</v>
      </c>
    </row>
    <row r="150" spans="14:16" x14ac:dyDescent="0.2">
      <c r="N150" s="115" t="s">
        <v>68</v>
      </c>
      <c r="O150" s="115" t="s">
        <v>62</v>
      </c>
      <c r="P150" s="120">
        <v>101</v>
      </c>
    </row>
    <row r="151" spans="14:16" x14ac:dyDescent="0.2">
      <c r="N151" s="115" t="s">
        <v>68</v>
      </c>
      <c r="O151" s="115" t="s">
        <v>63</v>
      </c>
      <c r="P151" s="120">
        <v>36</v>
      </c>
    </row>
    <row r="152" spans="14:16" x14ac:dyDescent="0.2">
      <c r="N152" s="115" t="s">
        <v>68</v>
      </c>
      <c r="O152" s="115" t="s">
        <v>64</v>
      </c>
      <c r="P152" s="120">
        <v>60</v>
      </c>
    </row>
    <row r="153" spans="14:16" x14ac:dyDescent="0.2">
      <c r="N153" s="115" t="s">
        <v>68</v>
      </c>
      <c r="O153" s="115" t="s">
        <v>65</v>
      </c>
      <c r="P153" s="120">
        <v>91</v>
      </c>
    </row>
    <row r="154" spans="14:16" x14ac:dyDescent="0.2">
      <c r="N154" s="115" t="s">
        <v>68</v>
      </c>
      <c r="O154" s="115" t="s">
        <v>66</v>
      </c>
      <c r="P154" s="120">
        <v>27</v>
      </c>
    </row>
    <row r="155" spans="14:16" x14ac:dyDescent="0.2">
      <c r="N155" s="115" t="s">
        <v>68</v>
      </c>
      <c r="O155" s="115" t="s">
        <v>67</v>
      </c>
      <c r="P155" s="120">
        <v>27</v>
      </c>
    </row>
    <row r="156" spans="14:16" x14ac:dyDescent="0.2">
      <c r="N156" s="115" t="s">
        <v>68</v>
      </c>
      <c r="O156" s="115" t="s">
        <v>68</v>
      </c>
      <c r="P156" s="116">
        <v>0</v>
      </c>
    </row>
    <row r="157" spans="14:16" x14ac:dyDescent="0.2">
      <c r="N157" s="115" t="s">
        <v>68</v>
      </c>
      <c r="O157" s="115" t="s">
        <v>69</v>
      </c>
      <c r="P157" s="120">
        <v>47</v>
      </c>
    </row>
    <row r="158" spans="14:16" x14ac:dyDescent="0.2">
      <c r="N158" s="115" t="s">
        <v>68</v>
      </c>
      <c r="O158" s="115" t="s">
        <v>70</v>
      </c>
      <c r="P158" s="120">
        <v>24</v>
      </c>
    </row>
    <row r="159" spans="14:16" x14ac:dyDescent="0.2">
      <c r="N159" s="115" t="s">
        <v>69</v>
      </c>
      <c r="O159" s="115" t="s">
        <v>395</v>
      </c>
      <c r="P159" s="120">
        <v>20</v>
      </c>
    </row>
    <row r="160" spans="14:16" x14ac:dyDescent="0.2">
      <c r="N160" s="115" t="s">
        <v>69</v>
      </c>
      <c r="O160" s="115" t="s">
        <v>62</v>
      </c>
      <c r="P160" s="120">
        <v>94</v>
      </c>
    </row>
    <row r="161" spans="14:16" x14ac:dyDescent="0.2">
      <c r="N161" s="115" t="s">
        <v>69</v>
      </c>
      <c r="O161" s="115" t="s">
        <v>63</v>
      </c>
      <c r="P161" s="120">
        <v>83</v>
      </c>
    </row>
    <row r="162" spans="14:16" x14ac:dyDescent="0.2">
      <c r="N162" s="115" t="s">
        <v>69</v>
      </c>
      <c r="O162" s="115" t="s">
        <v>64</v>
      </c>
      <c r="P162" s="120">
        <v>53</v>
      </c>
    </row>
    <row r="163" spans="14:16" x14ac:dyDescent="0.2">
      <c r="N163" s="115" t="s">
        <v>69</v>
      </c>
      <c r="O163" s="115" t="s">
        <v>65</v>
      </c>
      <c r="P163" s="120">
        <v>84</v>
      </c>
    </row>
    <row r="164" spans="14:16" x14ac:dyDescent="0.2">
      <c r="N164" s="115" t="s">
        <v>69</v>
      </c>
      <c r="O164" s="115" t="s">
        <v>66</v>
      </c>
      <c r="P164" s="120">
        <v>74</v>
      </c>
    </row>
    <row r="165" spans="14:16" x14ac:dyDescent="0.2">
      <c r="N165" s="115" t="s">
        <v>69</v>
      </c>
      <c r="O165" s="115" t="s">
        <v>67</v>
      </c>
      <c r="P165" s="120">
        <v>74</v>
      </c>
    </row>
    <row r="166" spans="14:16" x14ac:dyDescent="0.2">
      <c r="N166" s="115" t="s">
        <v>69</v>
      </c>
      <c r="O166" s="115" t="s">
        <v>68</v>
      </c>
      <c r="P166" s="120">
        <v>47</v>
      </c>
    </row>
    <row r="167" spans="14:16" x14ac:dyDescent="0.2">
      <c r="N167" s="115" t="s">
        <v>69</v>
      </c>
      <c r="O167" s="115" t="s">
        <v>69</v>
      </c>
      <c r="P167" s="116">
        <v>0</v>
      </c>
    </row>
    <row r="168" spans="14:16" x14ac:dyDescent="0.2">
      <c r="N168" s="115" t="s">
        <v>69</v>
      </c>
      <c r="O168" s="115" t="s">
        <v>70</v>
      </c>
      <c r="P168" s="120">
        <v>44</v>
      </c>
    </row>
    <row r="169" spans="14:16" x14ac:dyDescent="0.2">
      <c r="N169" s="115" t="s">
        <v>70</v>
      </c>
      <c r="O169" s="115" t="s">
        <v>395</v>
      </c>
      <c r="P169" s="120">
        <v>24</v>
      </c>
    </row>
    <row r="170" spans="14:16" x14ac:dyDescent="0.2">
      <c r="N170" s="115" t="s">
        <v>70</v>
      </c>
      <c r="O170" s="115" t="s">
        <v>62</v>
      </c>
      <c r="P170" s="120">
        <v>93</v>
      </c>
    </row>
    <row r="171" spans="14:16" x14ac:dyDescent="0.2">
      <c r="N171" s="115" t="s">
        <v>70</v>
      </c>
      <c r="O171" s="115" t="s">
        <v>63</v>
      </c>
      <c r="P171" s="120">
        <v>60</v>
      </c>
    </row>
    <row r="172" spans="14:16" x14ac:dyDescent="0.2">
      <c r="N172" s="115" t="s">
        <v>70</v>
      </c>
      <c r="O172" s="115" t="s">
        <v>64</v>
      </c>
      <c r="P172" s="120">
        <v>57</v>
      </c>
    </row>
    <row r="173" spans="14:16" x14ac:dyDescent="0.2">
      <c r="N173" s="115" t="s">
        <v>70</v>
      </c>
      <c r="O173" s="115" t="s">
        <v>65</v>
      </c>
      <c r="P173" s="120">
        <v>88</v>
      </c>
    </row>
    <row r="174" spans="14:16" x14ac:dyDescent="0.2">
      <c r="N174" s="115" t="s">
        <v>70</v>
      </c>
      <c r="O174" s="115" t="s">
        <v>66</v>
      </c>
      <c r="P174" s="120">
        <v>25</v>
      </c>
    </row>
    <row r="175" spans="14:16" x14ac:dyDescent="0.2">
      <c r="N175" s="115" t="s">
        <v>70</v>
      </c>
      <c r="O175" s="115" t="s">
        <v>67</v>
      </c>
      <c r="P175" s="120">
        <v>51</v>
      </c>
    </row>
    <row r="176" spans="14:16" x14ac:dyDescent="0.2">
      <c r="N176" s="115" t="s">
        <v>70</v>
      </c>
      <c r="O176" s="115" t="s">
        <v>68</v>
      </c>
      <c r="P176" s="120">
        <v>24</v>
      </c>
    </row>
    <row r="177" spans="14:16" x14ac:dyDescent="0.2">
      <c r="N177" s="115" t="s">
        <v>70</v>
      </c>
      <c r="O177" s="115" t="s">
        <v>69</v>
      </c>
      <c r="P177" s="120">
        <v>44</v>
      </c>
    </row>
    <row r="178" spans="14:16" x14ac:dyDescent="0.2">
      <c r="N178" s="115" t="s">
        <v>70</v>
      </c>
      <c r="O178" s="115" t="s">
        <v>70</v>
      </c>
      <c r="P178" s="116">
        <v>0</v>
      </c>
    </row>
    <row r="179" spans="14:16" x14ac:dyDescent="0.2">
      <c r="N179" s="115" t="s">
        <v>57</v>
      </c>
      <c r="O179" s="115" t="s">
        <v>50</v>
      </c>
      <c r="P179" s="118">
        <v>24</v>
      </c>
    </row>
    <row r="180" spans="14:16" x14ac:dyDescent="0.2">
      <c r="N180" s="115" t="s">
        <v>57</v>
      </c>
      <c r="O180" s="115" t="s">
        <v>51</v>
      </c>
      <c r="P180" s="118">
        <v>54</v>
      </c>
    </row>
    <row r="181" spans="14:16" x14ac:dyDescent="0.2">
      <c r="N181" s="115" t="s">
        <v>57</v>
      </c>
      <c r="O181" s="115" t="s">
        <v>52</v>
      </c>
      <c r="P181" s="118">
        <v>30</v>
      </c>
    </row>
    <row r="182" spans="14:16" x14ac:dyDescent="0.2">
      <c r="N182" s="115" t="s">
        <v>57</v>
      </c>
      <c r="O182" s="115" t="s">
        <v>53</v>
      </c>
      <c r="P182" s="118">
        <v>26</v>
      </c>
    </row>
    <row r="183" spans="14:16" x14ac:dyDescent="0.2">
      <c r="N183" s="115" t="s">
        <v>57</v>
      </c>
      <c r="O183" s="115" t="s">
        <v>54</v>
      </c>
      <c r="P183" s="118">
        <v>73</v>
      </c>
    </row>
    <row r="184" spans="14:16" x14ac:dyDescent="0.2">
      <c r="N184" s="115" t="s">
        <v>57</v>
      </c>
      <c r="O184" s="115" t="s">
        <v>55</v>
      </c>
      <c r="P184" s="118">
        <v>43</v>
      </c>
    </row>
    <row r="185" spans="14:16" x14ac:dyDescent="0.2">
      <c r="N185" s="115" t="s">
        <v>57</v>
      </c>
      <c r="O185" s="115" t="s">
        <v>56</v>
      </c>
      <c r="P185" s="118">
        <v>47</v>
      </c>
    </row>
    <row r="186" spans="14:16" x14ac:dyDescent="0.2">
      <c r="N186" s="115" t="s">
        <v>57</v>
      </c>
      <c r="O186" s="115" t="s">
        <v>57</v>
      </c>
      <c r="P186" s="116">
        <v>0</v>
      </c>
    </row>
    <row r="187" spans="14:16" x14ac:dyDescent="0.2">
      <c r="N187" s="115" t="s">
        <v>57</v>
      </c>
      <c r="O187" s="115" t="s">
        <v>58</v>
      </c>
      <c r="P187" s="118">
        <v>63</v>
      </c>
    </row>
    <row r="188" spans="14:16" x14ac:dyDescent="0.2">
      <c r="N188" s="115" t="s">
        <v>57</v>
      </c>
      <c r="O188" s="115" t="s">
        <v>59</v>
      </c>
      <c r="P188" s="118">
        <v>28</v>
      </c>
    </row>
    <row r="189" spans="14:16" x14ac:dyDescent="0.2">
      <c r="N189" s="115" t="s">
        <v>57</v>
      </c>
      <c r="O189" s="115" t="s">
        <v>394</v>
      </c>
      <c r="P189" s="118">
        <v>12</v>
      </c>
    </row>
    <row r="190" spans="14:16" x14ac:dyDescent="0.2">
      <c r="N190" s="115" t="s">
        <v>58</v>
      </c>
      <c r="O190" s="115" t="s">
        <v>50</v>
      </c>
      <c r="P190" s="118">
        <v>63</v>
      </c>
    </row>
    <row r="191" spans="14:16" x14ac:dyDescent="0.2">
      <c r="N191" s="115" t="s">
        <v>58</v>
      </c>
      <c r="O191" s="115" t="s">
        <v>51</v>
      </c>
      <c r="P191" s="118">
        <v>9</v>
      </c>
    </row>
    <row r="192" spans="14:16" x14ac:dyDescent="0.2">
      <c r="N192" s="115" t="s">
        <v>58</v>
      </c>
      <c r="O192" s="115" t="s">
        <v>52</v>
      </c>
      <c r="P192" s="118">
        <v>49</v>
      </c>
    </row>
    <row r="193" spans="14:16" x14ac:dyDescent="0.2">
      <c r="N193" s="115" t="s">
        <v>58</v>
      </c>
      <c r="O193" s="115" t="s">
        <v>53</v>
      </c>
      <c r="P193" s="118">
        <v>62</v>
      </c>
    </row>
    <row r="194" spans="14:16" x14ac:dyDescent="0.2">
      <c r="N194" s="115" t="s">
        <v>58</v>
      </c>
      <c r="O194" s="115" t="s">
        <v>54</v>
      </c>
      <c r="P194" s="118">
        <v>60</v>
      </c>
    </row>
    <row r="195" spans="14:16" x14ac:dyDescent="0.2">
      <c r="N195" s="115" t="s">
        <v>58</v>
      </c>
      <c r="O195" s="115" t="s">
        <v>55</v>
      </c>
      <c r="P195" s="118">
        <v>31</v>
      </c>
    </row>
    <row r="196" spans="14:16" x14ac:dyDescent="0.2">
      <c r="N196" s="115" t="s">
        <v>58</v>
      </c>
      <c r="O196" s="115" t="s">
        <v>56</v>
      </c>
      <c r="P196" s="118">
        <v>16</v>
      </c>
    </row>
    <row r="197" spans="14:16" x14ac:dyDescent="0.2">
      <c r="N197" s="115" t="s">
        <v>58</v>
      </c>
      <c r="O197" s="115" t="s">
        <v>57</v>
      </c>
      <c r="P197" s="118">
        <v>63</v>
      </c>
    </row>
    <row r="198" spans="14:16" x14ac:dyDescent="0.2">
      <c r="N198" s="115" t="s">
        <v>58</v>
      </c>
      <c r="O198" s="115" t="s">
        <v>58</v>
      </c>
      <c r="P198" s="116">
        <v>0</v>
      </c>
    </row>
    <row r="199" spans="14:16" x14ac:dyDescent="0.2">
      <c r="N199" s="115" t="s">
        <v>58</v>
      </c>
      <c r="O199" s="115" t="s">
        <v>59</v>
      </c>
      <c r="P199" s="118">
        <v>67</v>
      </c>
    </row>
    <row r="200" spans="14:16" x14ac:dyDescent="0.2">
      <c r="N200" s="115" t="s">
        <v>58</v>
      </c>
      <c r="O200" s="115" t="s">
        <v>394</v>
      </c>
      <c r="P200" s="118">
        <v>51</v>
      </c>
    </row>
    <row r="201" spans="14:16" x14ac:dyDescent="0.2">
      <c r="N201" s="115" t="s">
        <v>59</v>
      </c>
      <c r="O201" s="115" t="s">
        <v>50</v>
      </c>
      <c r="P201" s="118">
        <v>28</v>
      </c>
    </row>
    <row r="202" spans="14:16" x14ac:dyDescent="0.2">
      <c r="N202" s="115" t="s">
        <v>59</v>
      </c>
      <c r="O202" s="115" t="s">
        <v>51</v>
      </c>
      <c r="P202" s="118">
        <v>58</v>
      </c>
    </row>
    <row r="203" spans="14:16" x14ac:dyDescent="0.2">
      <c r="N203" s="115" t="s">
        <v>59</v>
      </c>
      <c r="O203" s="115" t="s">
        <v>52</v>
      </c>
      <c r="P203" s="118">
        <v>58</v>
      </c>
    </row>
    <row r="204" spans="14:16" x14ac:dyDescent="0.2">
      <c r="N204" s="115" t="s">
        <v>59</v>
      </c>
      <c r="O204" s="115" t="s">
        <v>53</v>
      </c>
      <c r="P204" s="118">
        <v>54</v>
      </c>
    </row>
    <row r="205" spans="14:16" x14ac:dyDescent="0.2">
      <c r="N205" s="115" t="s">
        <v>59</v>
      </c>
      <c r="O205" s="115" t="s">
        <v>54</v>
      </c>
      <c r="P205" s="118">
        <v>101</v>
      </c>
    </row>
    <row r="206" spans="14:16" x14ac:dyDescent="0.2">
      <c r="N206" s="115" t="s">
        <v>59</v>
      </c>
      <c r="O206" s="115" t="s">
        <v>55</v>
      </c>
      <c r="P206" s="118">
        <v>71</v>
      </c>
    </row>
    <row r="207" spans="14:16" x14ac:dyDescent="0.2">
      <c r="N207" s="115" t="s">
        <v>59</v>
      </c>
      <c r="O207" s="115" t="s">
        <v>56</v>
      </c>
      <c r="P207" s="118">
        <v>51</v>
      </c>
    </row>
    <row r="208" spans="14:16" x14ac:dyDescent="0.2">
      <c r="N208" s="115" t="s">
        <v>59</v>
      </c>
      <c r="O208" s="115" t="s">
        <v>57</v>
      </c>
      <c r="P208" s="118">
        <v>28</v>
      </c>
    </row>
    <row r="209" spans="14:16" x14ac:dyDescent="0.2">
      <c r="N209" s="115" t="s">
        <v>59</v>
      </c>
      <c r="O209" s="115" t="s">
        <v>58</v>
      </c>
      <c r="P209" s="118">
        <v>67</v>
      </c>
    </row>
    <row r="210" spans="14:16" x14ac:dyDescent="0.2">
      <c r="N210" s="115" t="s">
        <v>59</v>
      </c>
      <c r="O210" s="115" t="s">
        <v>59</v>
      </c>
      <c r="P210" s="116">
        <v>0</v>
      </c>
    </row>
    <row r="211" spans="14:16" x14ac:dyDescent="0.2">
      <c r="N211" s="115" t="s">
        <v>59</v>
      </c>
      <c r="O211" s="115" t="s">
        <v>394</v>
      </c>
      <c r="P211" s="118">
        <v>16</v>
      </c>
    </row>
    <row r="212" spans="14:16" x14ac:dyDescent="0.2">
      <c r="N212" s="115" t="s">
        <v>394</v>
      </c>
      <c r="O212" s="115" t="s">
        <v>50</v>
      </c>
      <c r="P212" s="118">
        <v>12</v>
      </c>
    </row>
    <row r="213" spans="14:16" x14ac:dyDescent="0.2">
      <c r="N213" s="115" t="s">
        <v>394</v>
      </c>
      <c r="O213" s="115" t="s">
        <v>51</v>
      </c>
      <c r="P213" s="118">
        <v>42</v>
      </c>
    </row>
    <row r="214" spans="14:16" x14ac:dyDescent="0.2">
      <c r="N214" s="115" t="s">
        <v>394</v>
      </c>
      <c r="O214" s="115" t="s">
        <v>52</v>
      </c>
      <c r="P214" s="118">
        <v>42</v>
      </c>
    </row>
    <row r="215" spans="14:16" x14ac:dyDescent="0.2">
      <c r="N215" s="115" t="s">
        <v>394</v>
      </c>
      <c r="O215" s="115" t="s">
        <v>53</v>
      </c>
      <c r="P215" s="118">
        <v>38</v>
      </c>
    </row>
    <row r="216" spans="14:16" x14ac:dyDescent="0.2">
      <c r="N216" s="115" t="s">
        <v>394</v>
      </c>
      <c r="O216" s="115" t="s">
        <v>54</v>
      </c>
      <c r="P216" s="118">
        <v>85</v>
      </c>
    </row>
    <row r="217" spans="14:16" x14ac:dyDescent="0.2">
      <c r="N217" s="115" t="s">
        <v>394</v>
      </c>
      <c r="O217" s="115" t="s">
        <v>55</v>
      </c>
      <c r="P217" s="118">
        <v>55</v>
      </c>
    </row>
    <row r="218" spans="14:16" x14ac:dyDescent="0.2">
      <c r="N218" s="115" t="s">
        <v>394</v>
      </c>
      <c r="O218" s="115" t="s">
        <v>56</v>
      </c>
      <c r="P218" s="118">
        <v>35</v>
      </c>
    </row>
    <row r="219" spans="14:16" x14ac:dyDescent="0.2">
      <c r="N219" s="115" t="s">
        <v>394</v>
      </c>
      <c r="O219" s="115" t="s">
        <v>57</v>
      </c>
      <c r="P219" s="118">
        <v>12</v>
      </c>
    </row>
    <row r="220" spans="14:16" x14ac:dyDescent="0.2">
      <c r="N220" s="115" t="s">
        <v>394</v>
      </c>
      <c r="O220" s="115" t="s">
        <v>58</v>
      </c>
      <c r="P220" s="118">
        <v>51</v>
      </c>
    </row>
    <row r="221" spans="14:16" x14ac:dyDescent="0.2">
      <c r="N221" s="115" t="s">
        <v>394</v>
      </c>
      <c r="O221" s="115" t="s">
        <v>59</v>
      </c>
      <c r="P221" s="118">
        <v>16</v>
      </c>
    </row>
    <row r="222" spans="14:16" x14ac:dyDescent="0.2">
      <c r="N222" s="115" t="s">
        <v>394</v>
      </c>
      <c r="O222" s="115" t="s">
        <v>394</v>
      </c>
      <c r="P222" s="116">
        <v>0</v>
      </c>
    </row>
    <row r="223" spans="14:16" x14ac:dyDescent="0.2">
      <c r="N223" s="119" t="s">
        <v>72</v>
      </c>
      <c r="O223" s="119" t="s">
        <v>72</v>
      </c>
      <c r="P223" s="116">
        <v>0</v>
      </c>
    </row>
    <row r="224" spans="14:16" x14ac:dyDescent="0.2">
      <c r="N224" s="119" t="s">
        <v>72</v>
      </c>
      <c r="O224" s="119" t="s">
        <v>73</v>
      </c>
      <c r="P224" s="118">
        <v>12</v>
      </c>
    </row>
    <row r="225" spans="14:16" x14ac:dyDescent="0.2">
      <c r="N225" s="119" t="s">
        <v>72</v>
      </c>
      <c r="O225" s="119" t="s">
        <v>74</v>
      </c>
      <c r="P225" s="118">
        <v>20</v>
      </c>
    </row>
    <row r="226" spans="14:16" x14ac:dyDescent="0.2">
      <c r="N226" s="119" t="s">
        <v>72</v>
      </c>
      <c r="O226" s="119" t="s">
        <v>75</v>
      </c>
      <c r="P226" s="118">
        <v>30</v>
      </c>
    </row>
    <row r="227" spans="14:16" x14ac:dyDescent="0.2">
      <c r="N227" s="119" t="s">
        <v>72</v>
      </c>
      <c r="O227" s="119" t="s">
        <v>76</v>
      </c>
      <c r="P227" s="118">
        <v>63</v>
      </c>
    </row>
    <row r="228" spans="14:16" x14ac:dyDescent="0.2">
      <c r="N228" s="119" t="s">
        <v>72</v>
      </c>
      <c r="O228" s="119" t="s">
        <v>77</v>
      </c>
      <c r="P228" s="118">
        <v>62</v>
      </c>
    </row>
    <row r="229" spans="14:16" x14ac:dyDescent="0.2">
      <c r="N229" s="119" t="s">
        <v>72</v>
      </c>
      <c r="O229" s="119" t="s">
        <v>78</v>
      </c>
      <c r="P229" s="118">
        <v>38</v>
      </c>
    </row>
    <row r="230" spans="14:16" x14ac:dyDescent="0.2">
      <c r="N230" s="119" t="s">
        <v>396</v>
      </c>
      <c r="O230" s="119" t="s">
        <v>396</v>
      </c>
      <c r="P230" s="116">
        <v>0</v>
      </c>
    </row>
    <row r="231" spans="14:16" x14ac:dyDescent="0.2">
      <c r="N231" s="119" t="s">
        <v>396</v>
      </c>
      <c r="O231" s="119" t="s">
        <v>80</v>
      </c>
      <c r="P231" s="118">
        <v>18</v>
      </c>
    </row>
    <row r="232" spans="14:16" x14ac:dyDescent="0.2">
      <c r="N232" s="119" t="s">
        <v>396</v>
      </c>
      <c r="O232" s="119" t="s">
        <v>81</v>
      </c>
      <c r="P232" s="118">
        <v>40</v>
      </c>
    </row>
    <row r="233" spans="14:16" x14ac:dyDescent="0.2">
      <c r="N233" s="119" t="s">
        <v>396</v>
      </c>
      <c r="O233" s="119" t="s">
        <v>82</v>
      </c>
      <c r="P233" s="118">
        <v>38</v>
      </c>
    </row>
    <row r="234" spans="14:16" x14ac:dyDescent="0.2">
      <c r="N234" s="119" t="s">
        <v>396</v>
      </c>
      <c r="O234" s="119" t="s">
        <v>83</v>
      </c>
      <c r="P234" s="118">
        <v>13</v>
      </c>
    </row>
    <row r="235" spans="14:16" x14ac:dyDescent="0.2">
      <c r="N235" s="119" t="s">
        <v>396</v>
      </c>
      <c r="O235" s="119" t="s">
        <v>84</v>
      </c>
      <c r="P235" s="118">
        <v>105</v>
      </c>
    </row>
    <row r="236" spans="14:16" x14ac:dyDescent="0.2">
      <c r="N236" s="119" t="s">
        <v>396</v>
      </c>
      <c r="O236" s="119" t="s">
        <v>85</v>
      </c>
      <c r="P236" s="118">
        <v>60</v>
      </c>
    </row>
    <row r="237" spans="14:16" x14ac:dyDescent="0.2">
      <c r="N237" s="119" t="s">
        <v>396</v>
      </c>
      <c r="O237" s="119" t="s">
        <v>86</v>
      </c>
      <c r="P237" s="118">
        <v>120</v>
      </c>
    </row>
    <row r="238" spans="14:16" x14ac:dyDescent="0.2">
      <c r="N238" s="119" t="s">
        <v>396</v>
      </c>
      <c r="O238" s="119" t="s">
        <v>87</v>
      </c>
      <c r="P238" s="118">
        <v>79</v>
      </c>
    </row>
    <row r="239" spans="14:16" x14ac:dyDescent="0.2">
      <c r="N239" s="119" t="s">
        <v>396</v>
      </c>
      <c r="O239" s="119" t="s">
        <v>88</v>
      </c>
      <c r="P239" s="118">
        <v>13</v>
      </c>
    </row>
    <row r="240" spans="14:16" x14ac:dyDescent="0.2">
      <c r="N240" s="119" t="s">
        <v>396</v>
      </c>
      <c r="O240" s="119" t="s">
        <v>89</v>
      </c>
      <c r="P240" s="118">
        <v>65</v>
      </c>
    </row>
    <row r="241" spans="14:16" x14ac:dyDescent="0.2">
      <c r="N241" s="119" t="s">
        <v>396</v>
      </c>
      <c r="O241" s="119" t="s">
        <v>90</v>
      </c>
      <c r="P241" s="118">
        <v>12</v>
      </c>
    </row>
    <row r="242" spans="14:16" x14ac:dyDescent="0.2">
      <c r="N242" s="119" t="s">
        <v>396</v>
      </c>
      <c r="O242" s="119" t="s">
        <v>91</v>
      </c>
      <c r="P242" s="118">
        <v>38</v>
      </c>
    </row>
    <row r="243" spans="14:16" x14ac:dyDescent="0.2">
      <c r="N243" s="119" t="s">
        <v>396</v>
      </c>
      <c r="O243" s="119" t="s">
        <v>92</v>
      </c>
      <c r="P243" s="118">
        <v>40</v>
      </c>
    </row>
    <row r="244" spans="14:16" x14ac:dyDescent="0.2">
      <c r="N244" s="119" t="s">
        <v>396</v>
      </c>
      <c r="O244" s="119" t="s">
        <v>93</v>
      </c>
      <c r="P244" s="118">
        <v>67</v>
      </c>
    </row>
    <row r="245" spans="14:16" x14ac:dyDescent="0.2">
      <c r="N245" s="119" t="s">
        <v>95</v>
      </c>
      <c r="O245" s="119" t="s">
        <v>95</v>
      </c>
      <c r="P245" s="116">
        <v>0</v>
      </c>
    </row>
    <row r="246" spans="14:16" x14ac:dyDescent="0.2">
      <c r="N246" s="119" t="s">
        <v>95</v>
      </c>
      <c r="O246" s="119" t="s">
        <v>96</v>
      </c>
      <c r="P246" s="118">
        <v>71</v>
      </c>
    </row>
    <row r="247" spans="14:16" x14ac:dyDescent="0.2">
      <c r="N247" s="119" t="s">
        <v>95</v>
      </c>
      <c r="O247" s="119" t="s">
        <v>97</v>
      </c>
      <c r="P247" s="118">
        <v>57</v>
      </c>
    </row>
    <row r="248" spans="14:16" x14ac:dyDescent="0.2">
      <c r="N248" s="119" t="s">
        <v>95</v>
      </c>
      <c r="O248" s="119" t="s">
        <v>98</v>
      </c>
      <c r="P248" s="118">
        <v>71</v>
      </c>
    </row>
    <row r="249" spans="14:16" x14ac:dyDescent="0.2">
      <c r="N249" s="119" t="s">
        <v>95</v>
      </c>
      <c r="O249" s="119" t="s">
        <v>99</v>
      </c>
      <c r="P249" s="118">
        <v>33</v>
      </c>
    </row>
    <row r="250" spans="14:16" x14ac:dyDescent="0.2">
      <c r="N250" s="119" t="s">
        <v>95</v>
      </c>
      <c r="O250" s="119" t="s">
        <v>100</v>
      </c>
      <c r="P250" s="118">
        <v>50</v>
      </c>
    </row>
    <row r="251" spans="14:16" x14ac:dyDescent="0.2">
      <c r="N251" s="119" t="s">
        <v>95</v>
      </c>
      <c r="O251" s="119" t="s">
        <v>397</v>
      </c>
      <c r="P251" s="118">
        <v>18</v>
      </c>
    </row>
    <row r="252" spans="14:16" x14ac:dyDescent="0.2">
      <c r="N252" s="119" t="s">
        <v>95</v>
      </c>
      <c r="O252" s="119" t="s">
        <v>101</v>
      </c>
      <c r="P252" s="118">
        <v>45</v>
      </c>
    </row>
    <row r="253" spans="14:16" x14ac:dyDescent="0.2">
      <c r="N253" s="119" t="s">
        <v>95</v>
      </c>
      <c r="O253" s="119" t="s">
        <v>102</v>
      </c>
      <c r="P253" s="118">
        <v>68</v>
      </c>
    </row>
    <row r="254" spans="14:16" x14ac:dyDescent="0.2">
      <c r="N254" s="119" t="s">
        <v>398</v>
      </c>
      <c r="O254" s="119" t="s">
        <v>398</v>
      </c>
      <c r="P254" s="122">
        <v>0</v>
      </c>
    </row>
    <row r="255" spans="14:16" x14ac:dyDescent="0.2">
      <c r="N255" s="119" t="s">
        <v>398</v>
      </c>
      <c r="O255" s="119" t="s">
        <v>104</v>
      </c>
      <c r="P255" s="120">
        <v>42</v>
      </c>
    </row>
    <row r="256" spans="14:16" x14ac:dyDescent="0.2">
      <c r="N256" s="119" t="s">
        <v>398</v>
      </c>
      <c r="O256" s="119" t="s">
        <v>105</v>
      </c>
      <c r="P256" s="120">
        <v>101</v>
      </c>
    </row>
    <row r="257" spans="14:16" x14ac:dyDescent="0.2">
      <c r="N257" s="119" t="s">
        <v>398</v>
      </c>
      <c r="O257" s="119" t="s">
        <v>106</v>
      </c>
      <c r="P257" s="120">
        <v>15</v>
      </c>
    </row>
    <row r="258" spans="14:16" x14ac:dyDescent="0.2">
      <c r="N258" s="119" t="s">
        <v>398</v>
      </c>
      <c r="O258" s="119" t="s">
        <v>107</v>
      </c>
      <c r="P258" s="120">
        <v>83</v>
      </c>
    </row>
    <row r="259" spans="14:16" x14ac:dyDescent="0.2">
      <c r="N259" s="119" t="s">
        <v>398</v>
      </c>
      <c r="O259" s="119" t="s">
        <v>108</v>
      </c>
      <c r="P259" s="120">
        <v>37</v>
      </c>
    </row>
    <row r="260" spans="14:16" x14ac:dyDescent="0.2">
      <c r="N260" s="119" t="s">
        <v>398</v>
      </c>
      <c r="O260" s="119" t="s">
        <v>109</v>
      </c>
      <c r="P260" s="120">
        <v>103</v>
      </c>
    </row>
    <row r="261" spans="14:16" x14ac:dyDescent="0.2">
      <c r="N261" s="119" t="s">
        <v>398</v>
      </c>
      <c r="O261" s="119" t="s">
        <v>110</v>
      </c>
      <c r="P261" s="120">
        <v>143</v>
      </c>
    </row>
    <row r="262" spans="14:16" x14ac:dyDescent="0.2">
      <c r="N262" s="119" t="s">
        <v>398</v>
      </c>
      <c r="O262" s="119" t="s">
        <v>111</v>
      </c>
      <c r="P262" s="120">
        <v>118</v>
      </c>
    </row>
    <row r="263" spans="14:16" x14ac:dyDescent="0.2">
      <c r="N263" s="119" t="s">
        <v>398</v>
      </c>
      <c r="O263" s="119" t="s">
        <v>112</v>
      </c>
      <c r="P263" s="120">
        <v>10</v>
      </c>
    </row>
    <row r="264" spans="14:16" x14ac:dyDescent="0.2">
      <c r="N264" s="119" t="s">
        <v>398</v>
      </c>
      <c r="O264" s="119" t="s">
        <v>113</v>
      </c>
      <c r="P264" s="120">
        <v>25</v>
      </c>
    </row>
    <row r="265" spans="14:16" x14ac:dyDescent="0.2">
      <c r="N265" s="119" t="s">
        <v>398</v>
      </c>
      <c r="O265" s="119" t="s">
        <v>114</v>
      </c>
      <c r="P265" s="120">
        <v>65</v>
      </c>
    </row>
    <row r="266" spans="14:16" x14ac:dyDescent="0.2">
      <c r="N266" s="119" t="s">
        <v>398</v>
      </c>
      <c r="O266" s="119" t="s">
        <v>115</v>
      </c>
      <c r="P266" s="120">
        <v>68</v>
      </c>
    </row>
    <row r="267" spans="14:16" x14ac:dyDescent="0.2">
      <c r="N267" s="119" t="s">
        <v>398</v>
      </c>
      <c r="O267" s="119" t="s">
        <v>116</v>
      </c>
      <c r="P267" s="120">
        <v>118</v>
      </c>
    </row>
    <row r="268" spans="14:16" x14ac:dyDescent="0.2">
      <c r="N268" s="119" t="s">
        <v>104</v>
      </c>
      <c r="O268" s="119" t="s">
        <v>398</v>
      </c>
      <c r="P268" s="120">
        <v>42</v>
      </c>
    </row>
    <row r="269" spans="14:16" x14ac:dyDescent="0.2">
      <c r="N269" s="119" t="s">
        <v>104</v>
      </c>
      <c r="O269" s="119" t="s">
        <v>104</v>
      </c>
      <c r="P269" s="122">
        <v>0</v>
      </c>
    </row>
    <row r="270" spans="14:16" x14ac:dyDescent="0.2">
      <c r="N270" s="119" t="s">
        <v>104</v>
      </c>
      <c r="O270" s="119" t="s">
        <v>105</v>
      </c>
      <c r="P270" s="120">
        <v>143</v>
      </c>
    </row>
    <row r="271" spans="14:16" x14ac:dyDescent="0.2">
      <c r="N271" s="119" t="s">
        <v>104</v>
      </c>
      <c r="O271" s="119" t="s">
        <v>106</v>
      </c>
      <c r="P271" s="120">
        <v>57</v>
      </c>
    </row>
    <row r="272" spans="14:16" x14ac:dyDescent="0.2">
      <c r="N272" s="119" t="s">
        <v>104</v>
      </c>
      <c r="O272" s="119" t="s">
        <v>107</v>
      </c>
      <c r="P272" s="120">
        <v>125</v>
      </c>
    </row>
    <row r="273" spans="14:16" x14ac:dyDescent="0.2">
      <c r="N273" s="119" t="s">
        <v>104</v>
      </c>
      <c r="O273" s="119" t="s">
        <v>108</v>
      </c>
      <c r="P273" s="120">
        <v>79</v>
      </c>
    </row>
    <row r="274" spans="14:16" x14ac:dyDescent="0.2">
      <c r="N274" s="119" t="s">
        <v>104</v>
      </c>
      <c r="O274" s="119" t="s">
        <v>109</v>
      </c>
      <c r="P274" s="120">
        <v>145</v>
      </c>
    </row>
    <row r="275" spans="14:16" x14ac:dyDescent="0.2">
      <c r="N275" s="119" t="s">
        <v>104</v>
      </c>
      <c r="O275" s="119" t="s">
        <v>110</v>
      </c>
      <c r="P275" s="120">
        <v>185</v>
      </c>
    </row>
    <row r="276" spans="14:16" x14ac:dyDescent="0.2">
      <c r="N276" s="119" t="s">
        <v>104</v>
      </c>
      <c r="O276" s="119" t="s">
        <v>111</v>
      </c>
      <c r="P276" s="120">
        <v>160</v>
      </c>
    </row>
    <row r="277" spans="14:16" x14ac:dyDescent="0.2">
      <c r="N277" s="119" t="s">
        <v>104</v>
      </c>
      <c r="O277" s="119" t="s">
        <v>112</v>
      </c>
      <c r="P277" s="120">
        <v>52</v>
      </c>
    </row>
    <row r="278" spans="14:16" x14ac:dyDescent="0.2">
      <c r="N278" s="119" t="s">
        <v>104</v>
      </c>
      <c r="O278" s="119" t="s">
        <v>113</v>
      </c>
      <c r="P278" s="120">
        <v>67</v>
      </c>
    </row>
    <row r="279" spans="14:16" x14ac:dyDescent="0.2">
      <c r="N279" s="119" t="s">
        <v>104</v>
      </c>
      <c r="O279" s="119" t="s">
        <v>114</v>
      </c>
      <c r="P279" s="120">
        <v>107</v>
      </c>
    </row>
    <row r="280" spans="14:16" x14ac:dyDescent="0.2">
      <c r="N280" s="119" t="s">
        <v>104</v>
      </c>
      <c r="O280" s="119" t="s">
        <v>115</v>
      </c>
      <c r="P280" s="120">
        <v>110</v>
      </c>
    </row>
    <row r="281" spans="14:16" x14ac:dyDescent="0.2">
      <c r="N281" s="119" t="s">
        <v>104</v>
      </c>
      <c r="O281" s="119" t="s">
        <v>116</v>
      </c>
      <c r="P281" s="120">
        <v>160</v>
      </c>
    </row>
    <row r="282" spans="14:16" x14ac:dyDescent="0.2">
      <c r="N282" s="119" t="s">
        <v>96</v>
      </c>
      <c r="O282" s="119" t="s">
        <v>95</v>
      </c>
      <c r="P282" s="118">
        <v>71</v>
      </c>
    </row>
    <row r="283" spans="14:16" x14ac:dyDescent="0.2">
      <c r="N283" s="119" t="s">
        <v>96</v>
      </c>
      <c r="O283" s="119" t="s">
        <v>96</v>
      </c>
      <c r="P283" s="116">
        <v>0</v>
      </c>
    </row>
    <row r="284" spans="14:16" x14ac:dyDescent="0.2">
      <c r="N284" s="119" t="s">
        <v>96</v>
      </c>
      <c r="O284" s="119" t="s">
        <v>97</v>
      </c>
      <c r="P284" s="118">
        <v>93</v>
      </c>
    </row>
    <row r="285" spans="14:16" x14ac:dyDescent="0.2">
      <c r="N285" s="119" t="s">
        <v>96</v>
      </c>
      <c r="O285" s="119" t="s">
        <v>98</v>
      </c>
      <c r="P285" s="118">
        <v>30</v>
      </c>
    </row>
    <row r="286" spans="14:16" x14ac:dyDescent="0.2">
      <c r="N286" s="119" t="s">
        <v>96</v>
      </c>
      <c r="O286" s="119" t="s">
        <v>99</v>
      </c>
      <c r="P286" s="118">
        <v>38</v>
      </c>
    </row>
    <row r="287" spans="14:16" x14ac:dyDescent="0.2">
      <c r="N287" s="119" t="s">
        <v>96</v>
      </c>
      <c r="O287" s="119" t="s">
        <v>100</v>
      </c>
      <c r="P287" s="118">
        <v>11</v>
      </c>
    </row>
    <row r="288" spans="14:16" x14ac:dyDescent="0.2">
      <c r="N288" s="119" t="s">
        <v>96</v>
      </c>
      <c r="O288" s="119" t="s">
        <v>397</v>
      </c>
      <c r="P288" s="118">
        <v>53</v>
      </c>
    </row>
    <row r="289" spans="14:16" x14ac:dyDescent="0.2">
      <c r="N289" s="119" t="s">
        <v>96</v>
      </c>
      <c r="O289" s="119" t="s">
        <v>101</v>
      </c>
      <c r="P289" s="118">
        <v>86</v>
      </c>
    </row>
    <row r="290" spans="14:16" x14ac:dyDescent="0.2">
      <c r="N290" s="119" t="s">
        <v>96</v>
      </c>
      <c r="O290" s="119" t="s">
        <v>102</v>
      </c>
      <c r="P290" s="118">
        <v>109</v>
      </c>
    </row>
    <row r="291" spans="14:16" x14ac:dyDescent="0.2">
      <c r="N291" s="119" t="s">
        <v>97</v>
      </c>
      <c r="O291" s="119" t="s">
        <v>95</v>
      </c>
      <c r="P291" s="118">
        <v>57</v>
      </c>
    </row>
    <row r="292" spans="14:16" x14ac:dyDescent="0.2">
      <c r="N292" s="119" t="s">
        <v>97</v>
      </c>
      <c r="O292" s="119" t="s">
        <v>96</v>
      </c>
      <c r="P292" s="118">
        <v>93</v>
      </c>
    </row>
    <row r="293" spans="14:16" x14ac:dyDescent="0.2">
      <c r="N293" s="119" t="s">
        <v>97</v>
      </c>
      <c r="O293" s="119" t="s">
        <v>97</v>
      </c>
      <c r="P293" s="116">
        <v>0</v>
      </c>
    </row>
    <row r="294" spans="14:16" x14ac:dyDescent="0.2">
      <c r="N294" s="119" t="s">
        <v>97</v>
      </c>
      <c r="O294" s="119" t="s">
        <v>98</v>
      </c>
      <c r="P294" s="118">
        <v>18</v>
      </c>
    </row>
    <row r="295" spans="14:16" x14ac:dyDescent="0.2">
      <c r="N295" s="119" t="s">
        <v>97</v>
      </c>
      <c r="O295" s="119" t="s">
        <v>99</v>
      </c>
      <c r="P295" s="118">
        <v>57</v>
      </c>
    </row>
    <row r="296" spans="14:16" x14ac:dyDescent="0.2">
      <c r="N296" s="119" t="s">
        <v>97</v>
      </c>
      <c r="O296" s="119" t="s">
        <v>100</v>
      </c>
      <c r="P296" s="118">
        <v>74</v>
      </c>
    </row>
    <row r="297" spans="14:16" x14ac:dyDescent="0.2">
      <c r="N297" s="119" t="s">
        <v>97</v>
      </c>
      <c r="O297" s="119" t="s">
        <v>397</v>
      </c>
      <c r="P297" s="118">
        <v>42</v>
      </c>
    </row>
    <row r="298" spans="14:16" x14ac:dyDescent="0.2">
      <c r="N298" s="119" t="s">
        <v>97</v>
      </c>
      <c r="O298" s="119" t="s">
        <v>101</v>
      </c>
      <c r="P298" s="118">
        <v>75</v>
      </c>
    </row>
    <row r="299" spans="14:16" x14ac:dyDescent="0.2">
      <c r="N299" s="119" t="s">
        <v>97</v>
      </c>
      <c r="O299" s="119" t="s">
        <v>102</v>
      </c>
      <c r="P299" s="118">
        <v>18</v>
      </c>
    </row>
    <row r="300" spans="14:16" x14ac:dyDescent="0.2">
      <c r="N300" s="119" t="s">
        <v>105</v>
      </c>
      <c r="O300" s="119" t="s">
        <v>398</v>
      </c>
      <c r="P300" s="120">
        <v>101</v>
      </c>
    </row>
    <row r="301" spans="14:16" x14ac:dyDescent="0.2">
      <c r="N301" s="119" t="s">
        <v>105</v>
      </c>
      <c r="O301" s="119" t="s">
        <v>104</v>
      </c>
      <c r="P301" s="120">
        <v>143</v>
      </c>
    </row>
    <row r="302" spans="14:16" x14ac:dyDescent="0.2">
      <c r="N302" s="119" t="s">
        <v>105</v>
      </c>
      <c r="O302" s="119" t="s">
        <v>105</v>
      </c>
      <c r="P302" s="122">
        <v>0</v>
      </c>
    </row>
    <row r="303" spans="14:16" x14ac:dyDescent="0.2">
      <c r="N303" s="119" t="s">
        <v>105</v>
      </c>
      <c r="O303" s="119" t="s">
        <v>106</v>
      </c>
      <c r="P303" s="120">
        <v>86</v>
      </c>
    </row>
    <row r="304" spans="14:16" x14ac:dyDescent="0.2">
      <c r="N304" s="119" t="s">
        <v>105</v>
      </c>
      <c r="O304" s="119" t="s">
        <v>107</v>
      </c>
      <c r="P304" s="120">
        <v>19</v>
      </c>
    </row>
    <row r="305" spans="14:16" x14ac:dyDescent="0.2">
      <c r="N305" s="119" t="s">
        <v>105</v>
      </c>
      <c r="O305" s="119" t="s">
        <v>108</v>
      </c>
      <c r="P305" s="120">
        <v>64</v>
      </c>
    </row>
    <row r="306" spans="14:16" x14ac:dyDescent="0.2">
      <c r="N306" s="119" t="s">
        <v>105</v>
      </c>
      <c r="O306" s="119" t="s">
        <v>109</v>
      </c>
      <c r="P306" s="120">
        <v>69</v>
      </c>
    </row>
    <row r="307" spans="14:16" x14ac:dyDescent="0.2">
      <c r="N307" s="119" t="s">
        <v>105</v>
      </c>
      <c r="O307" s="119" t="s">
        <v>110</v>
      </c>
      <c r="P307" s="120">
        <v>42</v>
      </c>
    </row>
    <row r="308" spans="14:16" x14ac:dyDescent="0.2">
      <c r="N308" s="119" t="s">
        <v>105</v>
      </c>
      <c r="O308" s="119" t="s">
        <v>111</v>
      </c>
      <c r="P308" s="120">
        <v>126</v>
      </c>
    </row>
    <row r="309" spans="14:16" x14ac:dyDescent="0.2">
      <c r="N309" s="119" t="s">
        <v>105</v>
      </c>
      <c r="O309" s="119" t="s">
        <v>112</v>
      </c>
      <c r="P309" s="120">
        <v>91</v>
      </c>
    </row>
    <row r="310" spans="14:16" x14ac:dyDescent="0.2">
      <c r="N310" s="119" t="s">
        <v>105</v>
      </c>
      <c r="O310" s="119" t="s">
        <v>113</v>
      </c>
      <c r="P310" s="120">
        <v>136</v>
      </c>
    </row>
    <row r="311" spans="14:16" x14ac:dyDescent="0.2">
      <c r="N311" s="119" t="s">
        <v>105</v>
      </c>
      <c r="O311" s="119" t="s">
        <v>114</v>
      </c>
      <c r="P311" s="120">
        <v>36</v>
      </c>
    </row>
    <row r="312" spans="14:16" x14ac:dyDescent="0.2">
      <c r="N312" s="119" t="s">
        <v>105</v>
      </c>
      <c r="O312" s="119" t="s">
        <v>115</v>
      </c>
      <c r="P312" s="120">
        <v>33</v>
      </c>
    </row>
    <row r="313" spans="14:16" x14ac:dyDescent="0.2">
      <c r="N313" s="119" t="s">
        <v>105</v>
      </c>
      <c r="O313" s="119" t="s">
        <v>116</v>
      </c>
      <c r="P313" s="120">
        <v>84</v>
      </c>
    </row>
    <row r="314" spans="14:16" x14ac:dyDescent="0.2">
      <c r="N314" s="119" t="s">
        <v>80</v>
      </c>
      <c r="O314" s="119" t="s">
        <v>396</v>
      </c>
      <c r="P314" s="118">
        <v>18</v>
      </c>
    </row>
    <row r="315" spans="14:16" x14ac:dyDescent="0.2">
      <c r="N315" s="119" t="s">
        <v>80</v>
      </c>
      <c r="O315" s="119" t="s">
        <v>80</v>
      </c>
      <c r="P315" s="116">
        <v>0</v>
      </c>
    </row>
    <row r="316" spans="14:16" x14ac:dyDescent="0.2">
      <c r="N316" s="119" t="s">
        <v>80</v>
      </c>
      <c r="O316" s="119" t="s">
        <v>81</v>
      </c>
      <c r="P316" s="118">
        <v>38</v>
      </c>
    </row>
    <row r="317" spans="14:16" x14ac:dyDescent="0.2">
      <c r="N317" s="119" t="s">
        <v>80</v>
      </c>
      <c r="O317" s="119" t="s">
        <v>82</v>
      </c>
      <c r="P317" s="118">
        <v>20</v>
      </c>
    </row>
    <row r="318" spans="14:16" x14ac:dyDescent="0.2">
      <c r="N318" s="119" t="s">
        <v>80</v>
      </c>
      <c r="O318" s="119" t="s">
        <v>83</v>
      </c>
      <c r="P318" s="118">
        <v>31</v>
      </c>
    </row>
    <row r="319" spans="14:16" x14ac:dyDescent="0.2">
      <c r="N319" s="119" t="s">
        <v>80</v>
      </c>
      <c r="O319" s="119" t="s">
        <v>84</v>
      </c>
      <c r="P319" s="118">
        <v>123</v>
      </c>
    </row>
    <row r="320" spans="14:16" x14ac:dyDescent="0.2">
      <c r="N320" s="119" t="s">
        <v>80</v>
      </c>
      <c r="O320" s="119" t="s">
        <v>85</v>
      </c>
      <c r="P320" s="118">
        <v>78</v>
      </c>
    </row>
    <row r="321" spans="14:16" x14ac:dyDescent="0.2">
      <c r="N321" s="119" t="s">
        <v>80</v>
      </c>
      <c r="O321" s="119" t="s">
        <v>86</v>
      </c>
      <c r="P321" s="118">
        <v>138</v>
      </c>
    </row>
    <row r="322" spans="14:16" x14ac:dyDescent="0.2">
      <c r="N322" s="119" t="s">
        <v>80</v>
      </c>
      <c r="O322" s="119" t="s">
        <v>87</v>
      </c>
      <c r="P322" s="118">
        <v>97</v>
      </c>
    </row>
    <row r="323" spans="14:16" x14ac:dyDescent="0.2">
      <c r="N323" s="119" t="s">
        <v>80</v>
      </c>
      <c r="O323" s="119" t="s">
        <v>88</v>
      </c>
      <c r="P323" s="118">
        <v>31</v>
      </c>
    </row>
    <row r="324" spans="14:16" x14ac:dyDescent="0.2">
      <c r="N324" s="119" t="s">
        <v>80</v>
      </c>
      <c r="O324" s="119" t="s">
        <v>89</v>
      </c>
      <c r="P324" s="118">
        <v>47</v>
      </c>
    </row>
    <row r="325" spans="14:16" x14ac:dyDescent="0.2">
      <c r="N325" s="119" t="s">
        <v>80</v>
      </c>
      <c r="O325" s="119" t="s">
        <v>90</v>
      </c>
      <c r="P325" s="118">
        <v>25</v>
      </c>
    </row>
    <row r="326" spans="14:16" x14ac:dyDescent="0.2">
      <c r="N326" s="119" t="s">
        <v>80</v>
      </c>
      <c r="O326" s="119" t="s">
        <v>91</v>
      </c>
      <c r="P326" s="118">
        <v>56</v>
      </c>
    </row>
    <row r="327" spans="14:16" x14ac:dyDescent="0.2">
      <c r="N327" s="119" t="s">
        <v>80</v>
      </c>
      <c r="O327" s="119" t="s">
        <v>92</v>
      </c>
      <c r="P327" s="118">
        <v>58</v>
      </c>
    </row>
    <row r="328" spans="14:16" x14ac:dyDescent="0.2">
      <c r="N328" s="119" t="s">
        <v>80</v>
      </c>
      <c r="O328" s="119" t="s">
        <v>93</v>
      </c>
      <c r="P328" s="118">
        <v>49</v>
      </c>
    </row>
    <row r="329" spans="14:16" x14ac:dyDescent="0.2">
      <c r="N329" s="119" t="s">
        <v>81</v>
      </c>
      <c r="O329" s="119" t="s">
        <v>396</v>
      </c>
      <c r="P329" s="118">
        <v>40</v>
      </c>
    </row>
    <row r="330" spans="14:16" x14ac:dyDescent="0.2">
      <c r="N330" s="119" t="s">
        <v>81</v>
      </c>
      <c r="O330" s="119" t="s">
        <v>80</v>
      </c>
      <c r="P330" s="118">
        <v>38</v>
      </c>
    </row>
    <row r="331" spans="14:16" x14ac:dyDescent="0.2">
      <c r="N331" s="119" t="s">
        <v>81</v>
      </c>
      <c r="O331" s="119" t="s">
        <v>81</v>
      </c>
      <c r="P331" s="116">
        <v>0</v>
      </c>
    </row>
    <row r="332" spans="14:16" x14ac:dyDescent="0.2">
      <c r="N332" s="119" t="s">
        <v>81</v>
      </c>
      <c r="O332" s="119" t="s">
        <v>82</v>
      </c>
      <c r="P332" s="118">
        <v>50</v>
      </c>
    </row>
    <row r="333" spans="14:16" x14ac:dyDescent="0.2">
      <c r="N333" s="119" t="s">
        <v>81</v>
      </c>
      <c r="O333" s="119" t="s">
        <v>83</v>
      </c>
      <c r="P333" s="118">
        <v>53</v>
      </c>
    </row>
    <row r="334" spans="14:16" x14ac:dyDescent="0.2">
      <c r="N334" s="119" t="s">
        <v>81</v>
      </c>
      <c r="O334" s="119" t="s">
        <v>84</v>
      </c>
      <c r="P334" s="118">
        <v>145</v>
      </c>
    </row>
    <row r="335" spans="14:16" x14ac:dyDescent="0.2">
      <c r="N335" s="119" t="s">
        <v>81</v>
      </c>
      <c r="O335" s="119" t="s">
        <v>85</v>
      </c>
      <c r="P335" s="118">
        <v>100</v>
      </c>
    </row>
    <row r="336" spans="14:16" x14ac:dyDescent="0.2">
      <c r="N336" s="119" t="s">
        <v>81</v>
      </c>
      <c r="O336" s="119" t="s">
        <v>86</v>
      </c>
      <c r="P336" s="118">
        <v>160</v>
      </c>
    </row>
    <row r="337" spans="14:16" x14ac:dyDescent="0.2">
      <c r="N337" s="119" t="s">
        <v>81</v>
      </c>
      <c r="O337" s="119" t="s">
        <v>87</v>
      </c>
      <c r="P337" s="118">
        <v>119</v>
      </c>
    </row>
    <row r="338" spans="14:16" x14ac:dyDescent="0.2">
      <c r="N338" s="119" t="s">
        <v>81</v>
      </c>
      <c r="O338" s="119" t="s">
        <v>88</v>
      </c>
      <c r="P338" s="118">
        <v>53</v>
      </c>
    </row>
    <row r="339" spans="14:16" x14ac:dyDescent="0.2">
      <c r="N339" s="119" t="s">
        <v>81</v>
      </c>
      <c r="O339" s="119" t="s">
        <v>89</v>
      </c>
      <c r="P339" s="118">
        <v>65</v>
      </c>
    </row>
    <row r="340" spans="14:16" x14ac:dyDescent="0.2">
      <c r="N340" s="119" t="s">
        <v>81</v>
      </c>
      <c r="O340" s="119" t="s">
        <v>90</v>
      </c>
      <c r="P340" s="118">
        <v>52</v>
      </c>
    </row>
    <row r="341" spans="14:16" x14ac:dyDescent="0.2">
      <c r="N341" s="119" t="s">
        <v>81</v>
      </c>
      <c r="O341" s="119" t="s">
        <v>91</v>
      </c>
      <c r="P341" s="118">
        <v>78</v>
      </c>
    </row>
    <row r="342" spans="14:16" x14ac:dyDescent="0.2">
      <c r="N342" s="119" t="s">
        <v>81</v>
      </c>
      <c r="O342" s="119" t="s">
        <v>92</v>
      </c>
      <c r="P342" s="118">
        <v>78</v>
      </c>
    </row>
    <row r="343" spans="14:16" x14ac:dyDescent="0.2">
      <c r="N343" s="119" t="s">
        <v>81</v>
      </c>
      <c r="O343" s="119" t="s">
        <v>93</v>
      </c>
      <c r="P343" s="118">
        <v>97</v>
      </c>
    </row>
    <row r="344" spans="14:16" x14ac:dyDescent="0.2">
      <c r="N344" s="119" t="s">
        <v>82</v>
      </c>
      <c r="O344" s="119" t="s">
        <v>396</v>
      </c>
      <c r="P344" s="118">
        <v>38</v>
      </c>
    </row>
    <row r="345" spans="14:16" x14ac:dyDescent="0.2">
      <c r="N345" s="119" t="s">
        <v>82</v>
      </c>
      <c r="O345" s="119" t="s">
        <v>80</v>
      </c>
      <c r="P345" s="118">
        <v>20</v>
      </c>
    </row>
    <row r="346" spans="14:16" x14ac:dyDescent="0.2">
      <c r="N346" s="119" t="s">
        <v>82</v>
      </c>
      <c r="O346" s="119" t="s">
        <v>81</v>
      </c>
      <c r="P346" s="118">
        <v>50</v>
      </c>
    </row>
    <row r="347" spans="14:16" x14ac:dyDescent="0.2">
      <c r="N347" s="119" t="s">
        <v>82</v>
      </c>
      <c r="O347" s="119" t="s">
        <v>82</v>
      </c>
      <c r="P347" s="116">
        <v>0</v>
      </c>
    </row>
    <row r="348" spans="14:16" x14ac:dyDescent="0.2">
      <c r="N348" s="119" t="s">
        <v>82</v>
      </c>
      <c r="O348" s="119" t="s">
        <v>83</v>
      </c>
      <c r="P348" s="118">
        <v>51</v>
      </c>
    </row>
    <row r="349" spans="14:16" x14ac:dyDescent="0.2">
      <c r="N349" s="119" t="s">
        <v>82</v>
      </c>
      <c r="O349" s="119" t="s">
        <v>84</v>
      </c>
      <c r="P349" s="118">
        <v>143</v>
      </c>
    </row>
    <row r="350" spans="14:16" x14ac:dyDescent="0.2">
      <c r="N350" s="119" t="s">
        <v>82</v>
      </c>
      <c r="O350" s="119" t="s">
        <v>85</v>
      </c>
      <c r="P350" s="118">
        <v>98</v>
      </c>
    </row>
    <row r="351" spans="14:16" x14ac:dyDescent="0.2">
      <c r="N351" s="119" t="s">
        <v>82</v>
      </c>
      <c r="O351" s="119" t="s">
        <v>86</v>
      </c>
      <c r="P351" s="118">
        <v>158</v>
      </c>
    </row>
    <row r="352" spans="14:16" x14ac:dyDescent="0.2">
      <c r="N352" s="119" t="s">
        <v>82</v>
      </c>
      <c r="O352" s="119" t="s">
        <v>87</v>
      </c>
      <c r="P352" s="118">
        <v>117</v>
      </c>
    </row>
    <row r="353" spans="14:16" x14ac:dyDescent="0.2">
      <c r="N353" s="119" t="s">
        <v>82</v>
      </c>
      <c r="O353" s="119" t="s">
        <v>88</v>
      </c>
      <c r="P353" s="118">
        <v>51</v>
      </c>
    </row>
    <row r="354" spans="14:16" x14ac:dyDescent="0.2">
      <c r="N354" s="119" t="s">
        <v>82</v>
      </c>
      <c r="O354" s="119" t="s">
        <v>89</v>
      </c>
      <c r="P354" s="118">
        <v>37</v>
      </c>
    </row>
    <row r="355" spans="14:16" x14ac:dyDescent="0.2">
      <c r="N355" s="119" t="s">
        <v>82</v>
      </c>
      <c r="O355" s="119" t="s">
        <v>90</v>
      </c>
      <c r="P355" s="118">
        <v>50</v>
      </c>
    </row>
    <row r="356" spans="14:16" x14ac:dyDescent="0.2">
      <c r="N356" s="119" t="s">
        <v>82</v>
      </c>
      <c r="O356" s="119" t="s">
        <v>91</v>
      </c>
      <c r="P356" s="118">
        <v>76</v>
      </c>
    </row>
    <row r="357" spans="14:16" x14ac:dyDescent="0.2">
      <c r="N357" s="119" t="s">
        <v>82</v>
      </c>
      <c r="O357" s="119" t="s">
        <v>92</v>
      </c>
      <c r="P357" s="118">
        <v>78</v>
      </c>
    </row>
    <row r="358" spans="14:16" x14ac:dyDescent="0.2">
      <c r="N358" s="119" t="s">
        <v>82</v>
      </c>
      <c r="O358" s="119" t="s">
        <v>93</v>
      </c>
      <c r="P358" s="118">
        <v>28</v>
      </c>
    </row>
    <row r="359" spans="14:16" x14ac:dyDescent="0.2">
      <c r="N359" s="119" t="s">
        <v>98</v>
      </c>
      <c r="O359" s="119" t="s">
        <v>95</v>
      </c>
      <c r="P359" s="118">
        <v>71</v>
      </c>
    </row>
    <row r="360" spans="14:16" x14ac:dyDescent="0.2">
      <c r="N360" s="119" t="s">
        <v>98</v>
      </c>
      <c r="O360" s="119" t="s">
        <v>96</v>
      </c>
      <c r="P360" s="118">
        <v>30</v>
      </c>
    </row>
    <row r="361" spans="14:16" x14ac:dyDescent="0.2">
      <c r="N361" s="119" t="s">
        <v>98</v>
      </c>
      <c r="O361" s="119" t="s">
        <v>97</v>
      </c>
      <c r="P361" s="118">
        <v>18</v>
      </c>
    </row>
    <row r="362" spans="14:16" x14ac:dyDescent="0.2">
      <c r="N362" s="119" t="s">
        <v>98</v>
      </c>
      <c r="O362" s="119" t="s">
        <v>98</v>
      </c>
      <c r="P362" s="116">
        <v>0</v>
      </c>
    </row>
    <row r="363" spans="14:16" x14ac:dyDescent="0.2">
      <c r="N363" s="119" t="s">
        <v>98</v>
      </c>
      <c r="O363" s="119" t="s">
        <v>99</v>
      </c>
      <c r="P363" s="118">
        <v>68</v>
      </c>
    </row>
    <row r="364" spans="14:16" x14ac:dyDescent="0.2">
      <c r="N364" s="119" t="s">
        <v>98</v>
      </c>
      <c r="O364" s="119" t="s">
        <v>100</v>
      </c>
      <c r="P364" s="118">
        <v>85</v>
      </c>
    </row>
    <row r="365" spans="14:16" x14ac:dyDescent="0.2">
      <c r="N365" s="119" t="s">
        <v>98</v>
      </c>
      <c r="O365" s="119" t="s">
        <v>397</v>
      </c>
      <c r="P365" s="118">
        <v>53</v>
      </c>
    </row>
    <row r="366" spans="14:16" x14ac:dyDescent="0.2">
      <c r="N366" s="119" t="s">
        <v>98</v>
      </c>
      <c r="O366" s="119" t="s">
        <v>101</v>
      </c>
      <c r="P366" s="118">
        <v>86</v>
      </c>
    </row>
    <row r="367" spans="14:16" x14ac:dyDescent="0.2">
      <c r="N367" s="119" t="s">
        <v>98</v>
      </c>
      <c r="O367" s="119" t="s">
        <v>102</v>
      </c>
      <c r="P367" s="118">
        <v>36</v>
      </c>
    </row>
    <row r="368" spans="14:16" x14ac:dyDescent="0.2">
      <c r="N368" s="119" t="s">
        <v>99</v>
      </c>
      <c r="O368" s="119" t="s">
        <v>95</v>
      </c>
      <c r="P368" s="118">
        <v>33</v>
      </c>
    </row>
    <row r="369" spans="14:16" x14ac:dyDescent="0.2">
      <c r="N369" s="119" t="s">
        <v>99</v>
      </c>
      <c r="O369" s="119" t="s">
        <v>96</v>
      </c>
      <c r="P369" s="118">
        <v>38</v>
      </c>
    </row>
    <row r="370" spans="14:16" x14ac:dyDescent="0.2">
      <c r="N370" s="119" t="s">
        <v>99</v>
      </c>
      <c r="O370" s="119" t="s">
        <v>97</v>
      </c>
      <c r="P370" s="118">
        <v>57</v>
      </c>
    </row>
    <row r="371" spans="14:16" x14ac:dyDescent="0.2">
      <c r="N371" s="119" t="s">
        <v>99</v>
      </c>
      <c r="O371" s="119" t="s">
        <v>98</v>
      </c>
      <c r="P371" s="118">
        <v>68</v>
      </c>
    </row>
    <row r="372" spans="14:16" x14ac:dyDescent="0.2">
      <c r="N372" s="119" t="s">
        <v>99</v>
      </c>
      <c r="O372" s="119" t="s">
        <v>99</v>
      </c>
      <c r="P372" s="116">
        <v>0</v>
      </c>
    </row>
    <row r="373" spans="14:16" x14ac:dyDescent="0.2">
      <c r="N373" s="119" t="s">
        <v>99</v>
      </c>
      <c r="O373" s="119" t="s">
        <v>100</v>
      </c>
      <c r="P373" s="118">
        <v>17</v>
      </c>
    </row>
    <row r="374" spans="14:16" x14ac:dyDescent="0.2">
      <c r="N374" s="119" t="s">
        <v>99</v>
      </c>
      <c r="O374" s="119" t="s">
        <v>397</v>
      </c>
      <c r="P374" s="118">
        <v>15</v>
      </c>
    </row>
    <row r="375" spans="14:16" x14ac:dyDescent="0.2">
      <c r="N375" s="119" t="s">
        <v>99</v>
      </c>
      <c r="O375" s="119" t="s">
        <v>101</v>
      </c>
      <c r="P375" s="118">
        <v>48</v>
      </c>
    </row>
    <row r="376" spans="14:16" x14ac:dyDescent="0.2">
      <c r="N376" s="119" t="s">
        <v>99</v>
      </c>
      <c r="O376" s="119" t="s">
        <v>102</v>
      </c>
      <c r="P376" s="118">
        <v>71</v>
      </c>
    </row>
    <row r="377" spans="14:16" x14ac:dyDescent="0.2">
      <c r="N377" s="119" t="s">
        <v>83</v>
      </c>
      <c r="O377" s="119" t="s">
        <v>396</v>
      </c>
      <c r="P377" s="118">
        <v>13</v>
      </c>
    </row>
    <row r="378" spans="14:16" x14ac:dyDescent="0.2">
      <c r="N378" s="119" t="s">
        <v>83</v>
      </c>
      <c r="O378" s="119" t="s">
        <v>80</v>
      </c>
      <c r="P378" s="118">
        <v>31</v>
      </c>
    </row>
    <row r="379" spans="14:16" x14ac:dyDescent="0.2">
      <c r="N379" s="119" t="s">
        <v>83</v>
      </c>
      <c r="O379" s="119" t="s">
        <v>81</v>
      </c>
      <c r="P379" s="118">
        <v>53</v>
      </c>
    </row>
    <row r="380" spans="14:16" x14ac:dyDescent="0.2">
      <c r="N380" s="119" t="s">
        <v>83</v>
      </c>
      <c r="O380" s="119" t="s">
        <v>82</v>
      </c>
      <c r="P380" s="118">
        <v>51</v>
      </c>
    </row>
    <row r="381" spans="14:16" x14ac:dyDescent="0.2">
      <c r="N381" s="119" t="s">
        <v>83</v>
      </c>
      <c r="O381" s="119" t="s">
        <v>83</v>
      </c>
      <c r="P381" s="116">
        <v>0</v>
      </c>
    </row>
    <row r="382" spans="14:16" x14ac:dyDescent="0.2">
      <c r="N382" s="119" t="s">
        <v>83</v>
      </c>
      <c r="O382" s="119" t="s">
        <v>84</v>
      </c>
      <c r="P382" s="118">
        <v>118</v>
      </c>
    </row>
    <row r="383" spans="14:16" x14ac:dyDescent="0.2">
      <c r="N383" s="119" t="s">
        <v>83</v>
      </c>
      <c r="O383" s="119" t="s">
        <v>85</v>
      </c>
      <c r="P383" s="118">
        <v>73</v>
      </c>
    </row>
    <row r="384" spans="14:16" x14ac:dyDescent="0.2">
      <c r="N384" s="119" t="s">
        <v>83</v>
      </c>
      <c r="O384" s="119" t="s">
        <v>86</v>
      </c>
      <c r="P384" s="118">
        <v>133</v>
      </c>
    </row>
    <row r="385" spans="14:16" x14ac:dyDescent="0.2">
      <c r="N385" s="119" t="s">
        <v>83</v>
      </c>
      <c r="O385" s="119" t="s">
        <v>87</v>
      </c>
      <c r="P385" s="118">
        <v>92</v>
      </c>
    </row>
    <row r="386" spans="14:16" x14ac:dyDescent="0.2">
      <c r="N386" s="119" t="s">
        <v>83</v>
      </c>
      <c r="O386" s="119" t="s">
        <v>88</v>
      </c>
      <c r="P386" s="118">
        <v>26</v>
      </c>
    </row>
    <row r="387" spans="14:16" x14ac:dyDescent="0.2">
      <c r="N387" s="119" t="s">
        <v>83</v>
      </c>
      <c r="O387" s="119" t="s">
        <v>89</v>
      </c>
      <c r="P387" s="118">
        <v>78</v>
      </c>
    </row>
    <row r="388" spans="14:16" x14ac:dyDescent="0.2">
      <c r="N388" s="119" t="s">
        <v>83</v>
      </c>
      <c r="O388" s="119" t="s">
        <v>90</v>
      </c>
      <c r="P388" s="118">
        <v>25</v>
      </c>
    </row>
    <row r="389" spans="14:16" x14ac:dyDescent="0.2">
      <c r="N389" s="119" t="s">
        <v>83</v>
      </c>
      <c r="O389" s="119" t="s">
        <v>91</v>
      </c>
      <c r="P389" s="118">
        <v>51</v>
      </c>
    </row>
    <row r="390" spans="14:16" x14ac:dyDescent="0.2">
      <c r="N390" s="119" t="s">
        <v>83</v>
      </c>
      <c r="O390" s="119" t="s">
        <v>92</v>
      </c>
      <c r="P390" s="118">
        <v>53</v>
      </c>
    </row>
    <row r="391" spans="14:16" x14ac:dyDescent="0.2">
      <c r="N391" s="119" t="s">
        <v>83</v>
      </c>
      <c r="O391" s="119" t="s">
        <v>93</v>
      </c>
      <c r="P391" s="118">
        <v>80</v>
      </c>
    </row>
    <row r="392" spans="14:16" x14ac:dyDescent="0.2">
      <c r="N392" s="119" t="s">
        <v>84</v>
      </c>
      <c r="O392" s="119" t="s">
        <v>396</v>
      </c>
      <c r="P392" s="118">
        <v>105</v>
      </c>
    </row>
    <row r="393" spans="14:16" x14ac:dyDescent="0.2">
      <c r="N393" s="119" t="s">
        <v>84</v>
      </c>
      <c r="O393" s="119" t="s">
        <v>80</v>
      </c>
      <c r="P393" s="118">
        <v>123</v>
      </c>
    </row>
    <row r="394" spans="14:16" x14ac:dyDescent="0.2">
      <c r="N394" s="119" t="s">
        <v>84</v>
      </c>
      <c r="O394" s="119" t="s">
        <v>81</v>
      </c>
      <c r="P394" s="118">
        <v>145</v>
      </c>
    </row>
    <row r="395" spans="14:16" x14ac:dyDescent="0.2">
      <c r="N395" s="119" t="s">
        <v>84</v>
      </c>
      <c r="O395" s="119" t="s">
        <v>82</v>
      </c>
      <c r="P395" s="118">
        <v>143</v>
      </c>
    </row>
    <row r="396" spans="14:16" x14ac:dyDescent="0.2">
      <c r="N396" s="119" t="s">
        <v>84</v>
      </c>
      <c r="O396" s="119" t="s">
        <v>83</v>
      </c>
      <c r="P396" s="118">
        <v>118</v>
      </c>
    </row>
    <row r="397" spans="14:16" x14ac:dyDescent="0.2">
      <c r="N397" s="119" t="s">
        <v>84</v>
      </c>
      <c r="O397" s="119" t="s">
        <v>84</v>
      </c>
      <c r="P397" s="116">
        <v>0</v>
      </c>
    </row>
    <row r="398" spans="14:16" x14ac:dyDescent="0.2">
      <c r="N398" s="119" t="s">
        <v>84</v>
      </c>
      <c r="O398" s="119" t="s">
        <v>85</v>
      </c>
      <c r="P398" s="118">
        <v>127</v>
      </c>
    </row>
    <row r="399" spans="14:16" x14ac:dyDescent="0.2">
      <c r="N399" s="119" t="s">
        <v>84</v>
      </c>
      <c r="O399" s="119" t="s">
        <v>86</v>
      </c>
      <c r="P399" s="118">
        <v>15</v>
      </c>
    </row>
    <row r="400" spans="14:16" x14ac:dyDescent="0.2">
      <c r="N400" s="119" t="s">
        <v>84</v>
      </c>
      <c r="O400" s="119" t="s">
        <v>87</v>
      </c>
      <c r="P400" s="118">
        <v>80</v>
      </c>
    </row>
    <row r="401" spans="14:16" x14ac:dyDescent="0.2">
      <c r="N401" s="119" t="s">
        <v>84</v>
      </c>
      <c r="O401" s="119" t="s">
        <v>88</v>
      </c>
      <c r="P401" s="118">
        <v>128</v>
      </c>
    </row>
    <row r="402" spans="14:16" x14ac:dyDescent="0.2">
      <c r="N402" s="119" t="s">
        <v>84</v>
      </c>
      <c r="O402" s="119" t="s">
        <v>89</v>
      </c>
      <c r="P402" s="118">
        <v>170</v>
      </c>
    </row>
    <row r="403" spans="14:16" x14ac:dyDescent="0.2">
      <c r="N403" s="119" t="s">
        <v>84</v>
      </c>
      <c r="O403" s="119" t="s">
        <v>90</v>
      </c>
      <c r="P403" s="118">
        <v>117</v>
      </c>
    </row>
    <row r="404" spans="14:16" x14ac:dyDescent="0.2">
      <c r="N404" s="119" t="s">
        <v>84</v>
      </c>
      <c r="O404" s="119" t="s">
        <v>91</v>
      </c>
      <c r="P404" s="118">
        <v>67</v>
      </c>
    </row>
    <row r="405" spans="14:16" x14ac:dyDescent="0.2">
      <c r="N405" s="119" t="s">
        <v>84</v>
      </c>
      <c r="O405" s="119" t="s">
        <v>92</v>
      </c>
      <c r="P405" s="118">
        <v>145</v>
      </c>
    </row>
    <row r="406" spans="14:16" x14ac:dyDescent="0.2">
      <c r="N406" s="119" t="s">
        <v>84</v>
      </c>
      <c r="O406" s="119" t="s">
        <v>93</v>
      </c>
      <c r="P406" s="118">
        <v>172</v>
      </c>
    </row>
    <row r="407" spans="14:16" x14ac:dyDescent="0.2">
      <c r="N407" s="119" t="s">
        <v>100</v>
      </c>
      <c r="O407" s="119" t="s">
        <v>95</v>
      </c>
      <c r="P407" s="118">
        <v>50</v>
      </c>
    </row>
    <row r="408" spans="14:16" x14ac:dyDescent="0.2">
      <c r="N408" s="119" t="s">
        <v>100</v>
      </c>
      <c r="O408" s="119" t="s">
        <v>96</v>
      </c>
      <c r="P408" s="118">
        <v>11</v>
      </c>
    </row>
    <row r="409" spans="14:16" x14ac:dyDescent="0.2">
      <c r="N409" s="119" t="s">
        <v>100</v>
      </c>
      <c r="O409" s="119" t="s">
        <v>97</v>
      </c>
      <c r="P409" s="118">
        <v>74</v>
      </c>
    </row>
    <row r="410" spans="14:16" x14ac:dyDescent="0.2">
      <c r="N410" s="119" t="s">
        <v>100</v>
      </c>
      <c r="O410" s="119" t="s">
        <v>98</v>
      </c>
      <c r="P410" s="118">
        <v>85</v>
      </c>
    </row>
    <row r="411" spans="14:16" x14ac:dyDescent="0.2">
      <c r="N411" s="119" t="s">
        <v>100</v>
      </c>
      <c r="O411" s="119" t="s">
        <v>99</v>
      </c>
      <c r="P411" s="118">
        <v>17</v>
      </c>
    </row>
    <row r="412" spans="14:16" x14ac:dyDescent="0.2">
      <c r="N412" s="119" t="s">
        <v>100</v>
      </c>
      <c r="O412" s="119" t="s">
        <v>100</v>
      </c>
      <c r="P412" s="116">
        <v>0</v>
      </c>
    </row>
    <row r="413" spans="14:16" x14ac:dyDescent="0.2">
      <c r="N413" s="119" t="s">
        <v>100</v>
      </c>
      <c r="O413" s="119" t="s">
        <v>397</v>
      </c>
      <c r="P413" s="118">
        <v>32</v>
      </c>
    </row>
    <row r="414" spans="14:16" x14ac:dyDescent="0.2">
      <c r="N414" s="119" t="s">
        <v>100</v>
      </c>
      <c r="O414" s="119" t="s">
        <v>101</v>
      </c>
      <c r="P414" s="118">
        <v>65</v>
      </c>
    </row>
    <row r="415" spans="14:16" x14ac:dyDescent="0.2">
      <c r="N415" s="119" t="s">
        <v>100</v>
      </c>
      <c r="O415" s="119" t="s">
        <v>102</v>
      </c>
      <c r="P415" s="118">
        <v>88</v>
      </c>
    </row>
    <row r="416" spans="14:16" x14ac:dyDescent="0.2">
      <c r="N416" s="119" t="s">
        <v>106</v>
      </c>
      <c r="O416" s="119" t="s">
        <v>398</v>
      </c>
      <c r="P416" s="120">
        <v>15</v>
      </c>
    </row>
    <row r="417" spans="14:16" x14ac:dyDescent="0.2">
      <c r="N417" s="119" t="s">
        <v>106</v>
      </c>
      <c r="O417" s="119" t="s">
        <v>104</v>
      </c>
      <c r="P417" s="120">
        <v>57</v>
      </c>
    </row>
    <row r="418" spans="14:16" x14ac:dyDescent="0.2">
      <c r="N418" s="119" t="s">
        <v>106</v>
      </c>
      <c r="O418" s="119" t="s">
        <v>105</v>
      </c>
      <c r="P418" s="120">
        <v>86</v>
      </c>
    </row>
    <row r="419" spans="14:16" x14ac:dyDescent="0.2">
      <c r="N419" s="119" t="s">
        <v>106</v>
      </c>
      <c r="O419" s="119" t="s">
        <v>106</v>
      </c>
      <c r="P419" s="122">
        <v>0</v>
      </c>
    </row>
    <row r="420" spans="14:16" x14ac:dyDescent="0.2">
      <c r="N420" s="119" t="s">
        <v>106</v>
      </c>
      <c r="O420" s="119" t="s">
        <v>107</v>
      </c>
      <c r="P420" s="120">
        <v>68</v>
      </c>
    </row>
    <row r="421" spans="14:16" x14ac:dyDescent="0.2">
      <c r="N421" s="119" t="s">
        <v>106</v>
      </c>
      <c r="O421" s="119" t="s">
        <v>108</v>
      </c>
      <c r="P421" s="120">
        <v>22</v>
      </c>
    </row>
    <row r="422" spans="14:16" x14ac:dyDescent="0.2">
      <c r="N422" s="119" t="s">
        <v>106</v>
      </c>
      <c r="O422" s="119" t="s">
        <v>109</v>
      </c>
      <c r="P422" s="120">
        <v>88</v>
      </c>
    </row>
    <row r="423" spans="14:16" x14ac:dyDescent="0.2">
      <c r="N423" s="119" t="s">
        <v>106</v>
      </c>
      <c r="O423" s="119" t="s">
        <v>110</v>
      </c>
      <c r="P423" s="120">
        <v>128</v>
      </c>
    </row>
    <row r="424" spans="14:16" x14ac:dyDescent="0.2">
      <c r="N424" s="119" t="s">
        <v>106</v>
      </c>
      <c r="O424" s="119" t="s">
        <v>111</v>
      </c>
      <c r="P424" s="120">
        <v>103</v>
      </c>
    </row>
    <row r="425" spans="14:16" x14ac:dyDescent="0.2">
      <c r="N425" s="119" t="s">
        <v>106</v>
      </c>
      <c r="O425" s="119" t="s">
        <v>112</v>
      </c>
      <c r="P425" s="120">
        <v>25</v>
      </c>
    </row>
    <row r="426" spans="14:16" x14ac:dyDescent="0.2">
      <c r="N426" s="119" t="s">
        <v>106</v>
      </c>
      <c r="O426" s="119" t="s">
        <v>113</v>
      </c>
      <c r="P426" s="120">
        <v>40</v>
      </c>
    </row>
    <row r="427" spans="14:16" x14ac:dyDescent="0.2">
      <c r="N427" s="119" t="s">
        <v>106</v>
      </c>
      <c r="O427" s="119" t="s">
        <v>114</v>
      </c>
      <c r="P427" s="120">
        <v>80</v>
      </c>
    </row>
    <row r="428" spans="14:16" x14ac:dyDescent="0.2">
      <c r="N428" s="119" t="s">
        <v>106</v>
      </c>
      <c r="O428" s="119" t="s">
        <v>115</v>
      </c>
      <c r="P428" s="120">
        <v>53</v>
      </c>
    </row>
    <row r="429" spans="14:16" x14ac:dyDescent="0.2">
      <c r="N429" s="119" t="s">
        <v>106</v>
      </c>
      <c r="O429" s="119" t="s">
        <v>116</v>
      </c>
      <c r="P429" s="120">
        <v>81</v>
      </c>
    </row>
    <row r="430" spans="14:16" x14ac:dyDescent="0.2">
      <c r="N430" s="119" t="s">
        <v>107</v>
      </c>
      <c r="O430" s="119" t="s">
        <v>398</v>
      </c>
      <c r="P430" s="120">
        <v>83</v>
      </c>
    </row>
    <row r="431" spans="14:16" x14ac:dyDescent="0.2">
      <c r="N431" s="119" t="s">
        <v>107</v>
      </c>
      <c r="O431" s="119" t="s">
        <v>104</v>
      </c>
      <c r="P431" s="120">
        <v>125</v>
      </c>
    </row>
    <row r="432" spans="14:16" x14ac:dyDescent="0.2">
      <c r="N432" s="119" t="s">
        <v>107</v>
      </c>
      <c r="O432" s="119" t="s">
        <v>105</v>
      </c>
      <c r="P432" s="120">
        <v>19</v>
      </c>
    </row>
    <row r="433" spans="14:16" x14ac:dyDescent="0.2">
      <c r="N433" s="119" t="s">
        <v>107</v>
      </c>
      <c r="O433" s="119" t="s">
        <v>106</v>
      </c>
      <c r="P433" s="120">
        <v>68</v>
      </c>
    </row>
    <row r="434" spans="14:16" x14ac:dyDescent="0.2">
      <c r="N434" s="119" t="s">
        <v>107</v>
      </c>
      <c r="O434" s="119" t="s">
        <v>107</v>
      </c>
      <c r="P434" s="122">
        <v>0</v>
      </c>
    </row>
    <row r="435" spans="14:16" x14ac:dyDescent="0.2">
      <c r="N435" s="119" t="s">
        <v>107</v>
      </c>
      <c r="O435" s="119" t="s">
        <v>108</v>
      </c>
      <c r="P435" s="120">
        <v>46</v>
      </c>
    </row>
    <row r="436" spans="14:16" x14ac:dyDescent="0.2">
      <c r="N436" s="119" t="s">
        <v>107</v>
      </c>
      <c r="O436" s="119" t="s">
        <v>109</v>
      </c>
      <c r="P436" s="120">
        <v>50</v>
      </c>
    </row>
    <row r="437" spans="14:16" x14ac:dyDescent="0.2">
      <c r="N437" s="119" t="s">
        <v>107</v>
      </c>
      <c r="O437" s="119" t="s">
        <v>110</v>
      </c>
      <c r="P437" s="120">
        <v>55</v>
      </c>
    </row>
    <row r="438" spans="14:16" x14ac:dyDescent="0.2">
      <c r="N438" s="119" t="s">
        <v>107</v>
      </c>
      <c r="O438" s="119" t="s">
        <v>111</v>
      </c>
      <c r="P438" s="120">
        <v>91</v>
      </c>
    </row>
    <row r="439" spans="14:16" x14ac:dyDescent="0.2">
      <c r="N439" s="119" t="s">
        <v>107</v>
      </c>
      <c r="O439" s="119" t="s">
        <v>112</v>
      </c>
      <c r="P439" s="120">
        <v>73</v>
      </c>
    </row>
    <row r="440" spans="14:16" x14ac:dyDescent="0.2">
      <c r="N440" s="119" t="s">
        <v>107</v>
      </c>
      <c r="O440" s="119" t="s">
        <v>113</v>
      </c>
      <c r="P440" s="120">
        <v>108</v>
      </c>
    </row>
    <row r="441" spans="14:16" x14ac:dyDescent="0.2">
      <c r="N441" s="119" t="s">
        <v>107</v>
      </c>
      <c r="O441" s="119" t="s">
        <v>114</v>
      </c>
      <c r="P441" s="120">
        <v>47</v>
      </c>
    </row>
    <row r="442" spans="14:16" x14ac:dyDescent="0.2">
      <c r="N442" s="119" t="s">
        <v>107</v>
      </c>
      <c r="O442" s="119" t="s">
        <v>115</v>
      </c>
      <c r="P442" s="120">
        <v>15</v>
      </c>
    </row>
    <row r="443" spans="14:16" x14ac:dyDescent="0.2">
      <c r="N443" s="119" t="s">
        <v>107</v>
      </c>
      <c r="O443" s="119" t="s">
        <v>116</v>
      </c>
      <c r="P443" s="120">
        <v>65</v>
      </c>
    </row>
    <row r="444" spans="14:16" x14ac:dyDescent="0.2">
      <c r="N444" s="119" t="s">
        <v>108</v>
      </c>
      <c r="O444" s="119" t="s">
        <v>398</v>
      </c>
      <c r="P444" s="120">
        <v>37</v>
      </c>
    </row>
    <row r="445" spans="14:16" x14ac:dyDescent="0.2">
      <c r="N445" s="119" t="s">
        <v>108</v>
      </c>
      <c r="O445" s="119" t="s">
        <v>104</v>
      </c>
      <c r="P445" s="120">
        <v>79</v>
      </c>
    </row>
    <row r="446" spans="14:16" x14ac:dyDescent="0.2">
      <c r="N446" s="119" t="s">
        <v>108</v>
      </c>
      <c r="O446" s="119" t="s">
        <v>105</v>
      </c>
      <c r="P446" s="120">
        <v>64</v>
      </c>
    </row>
    <row r="447" spans="14:16" x14ac:dyDescent="0.2">
      <c r="N447" s="119" t="s">
        <v>108</v>
      </c>
      <c r="O447" s="119" t="s">
        <v>106</v>
      </c>
      <c r="P447" s="120">
        <v>22</v>
      </c>
    </row>
    <row r="448" spans="14:16" x14ac:dyDescent="0.2">
      <c r="N448" s="119" t="s">
        <v>108</v>
      </c>
      <c r="O448" s="119" t="s">
        <v>107</v>
      </c>
      <c r="P448" s="120">
        <v>46</v>
      </c>
    </row>
    <row r="449" spans="14:16" x14ac:dyDescent="0.2">
      <c r="N449" s="119" t="s">
        <v>108</v>
      </c>
      <c r="O449" s="119" t="s">
        <v>108</v>
      </c>
      <c r="P449" s="122">
        <v>0</v>
      </c>
    </row>
    <row r="450" spans="14:16" x14ac:dyDescent="0.2">
      <c r="N450" s="119" t="s">
        <v>108</v>
      </c>
      <c r="O450" s="119" t="s">
        <v>109</v>
      </c>
      <c r="P450" s="120">
        <v>66</v>
      </c>
    </row>
    <row r="451" spans="14:16" x14ac:dyDescent="0.2">
      <c r="N451" s="119" t="s">
        <v>108</v>
      </c>
      <c r="O451" s="119" t="s">
        <v>110</v>
      </c>
      <c r="P451" s="120">
        <v>106</v>
      </c>
    </row>
    <row r="452" spans="14:16" x14ac:dyDescent="0.2">
      <c r="N452" s="119" t="s">
        <v>108</v>
      </c>
      <c r="O452" s="119" t="s">
        <v>111</v>
      </c>
      <c r="P452" s="120">
        <v>81</v>
      </c>
    </row>
    <row r="453" spans="14:16" x14ac:dyDescent="0.2">
      <c r="N453" s="119" t="s">
        <v>108</v>
      </c>
      <c r="O453" s="119" t="s">
        <v>112</v>
      </c>
      <c r="P453" s="120">
        <v>47</v>
      </c>
    </row>
    <row r="454" spans="14:16" x14ac:dyDescent="0.2">
      <c r="N454" s="119" t="s">
        <v>108</v>
      </c>
      <c r="O454" s="119" t="s">
        <v>113</v>
      </c>
      <c r="P454" s="120">
        <v>62</v>
      </c>
    </row>
    <row r="455" spans="14:16" x14ac:dyDescent="0.2">
      <c r="N455" s="119" t="s">
        <v>108</v>
      </c>
      <c r="O455" s="119" t="s">
        <v>114</v>
      </c>
      <c r="P455" s="120">
        <v>102</v>
      </c>
    </row>
    <row r="456" spans="14:16" x14ac:dyDescent="0.2">
      <c r="N456" s="119" t="s">
        <v>108</v>
      </c>
      <c r="O456" s="119" t="s">
        <v>115</v>
      </c>
      <c r="P456" s="120">
        <v>31</v>
      </c>
    </row>
    <row r="457" spans="14:16" x14ac:dyDescent="0.2">
      <c r="N457" s="119" t="s">
        <v>108</v>
      </c>
      <c r="O457" s="119" t="s">
        <v>116</v>
      </c>
      <c r="P457" s="120">
        <v>81</v>
      </c>
    </row>
    <row r="458" spans="14:16" x14ac:dyDescent="0.2">
      <c r="N458" s="119" t="s">
        <v>109</v>
      </c>
      <c r="O458" s="119" t="s">
        <v>398</v>
      </c>
      <c r="P458" s="120">
        <v>103</v>
      </c>
    </row>
    <row r="459" spans="14:16" x14ac:dyDescent="0.2">
      <c r="N459" s="119" t="s">
        <v>109</v>
      </c>
      <c r="O459" s="119" t="s">
        <v>104</v>
      </c>
      <c r="P459" s="120">
        <v>145</v>
      </c>
    </row>
    <row r="460" spans="14:16" x14ac:dyDescent="0.2">
      <c r="N460" s="119" t="s">
        <v>109</v>
      </c>
      <c r="O460" s="119" t="s">
        <v>105</v>
      </c>
      <c r="P460" s="120">
        <v>69</v>
      </c>
    </row>
    <row r="461" spans="14:16" x14ac:dyDescent="0.2">
      <c r="N461" s="119" t="s">
        <v>109</v>
      </c>
      <c r="O461" s="119" t="s">
        <v>106</v>
      </c>
      <c r="P461" s="120">
        <v>88</v>
      </c>
    </row>
    <row r="462" spans="14:16" x14ac:dyDescent="0.2">
      <c r="N462" s="119" t="s">
        <v>109</v>
      </c>
      <c r="O462" s="119" t="s">
        <v>107</v>
      </c>
      <c r="P462" s="120">
        <v>50</v>
      </c>
    </row>
    <row r="463" spans="14:16" x14ac:dyDescent="0.2">
      <c r="N463" s="119" t="s">
        <v>109</v>
      </c>
      <c r="O463" s="119" t="s">
        <v>108</v>
      </c>
      <c r="P463" s="120">
        <v>66</v>
      </c>
    </row>
    <row r="464" spans="14:16" x14ac:dyDescent="0.2">
      <c r="N464" s="119" t="s">
        <v>109</v>
      </c>
      <c r="O464" s="119" t="s">
        <v>109</v>
      </c>
      <c r="P464" s="122">
        <v>0</v>
      </c>
    </row>
    <row r="465" spans="14:16" x14ac:dyDescent="0.2">
      <c r="N465" s="119" t="s">
        <v>109</v>
      </c>
      <c r="O465" s="119" t="s">
        <v>110</v>
      </c>
      <c r="P465" s="120">
        <v>131</v>
      </c>
    </row>
    <row r="466" spans="14:16" x14ac:dyDescent="0.2">
      <c r="N466" s="119" t="s">
        <v>109</v>
      </c>
      <c r="O466" s="119" t="s">
        <v>111</v>
      </c>
      <c r="P466" s="120">
        <v>85</v>
      </c>
    </row>
    <row r="467" spans="14:16" x14ac:dyDescent="0.2">
      <c r="N467" s="119" t="s">
        <v>109</v>
      </c>
      <c r="O467" s="119" t="s">
        <v>112</v>
      </c>
      <c r="P467" s="120">
        <v>93</v>
      </c>
    </row>
    <row r="468" spans="14:16" x14ac:dyDescent="0.2">
      <c r="N468" s="119" t="s">
        <v>109</v>
      </c>
      <c r="O468" s="119" t="s">
        <v>113</v>
      </c>
      <c r="P468" s="120">
        <v>128</v>
      </c>
    </row>
    <row r="469" spans="14:16" x14ac:dyDescent="0.2">
      <c r="N469" s="119" t="s">
        <v>109</v>
      </c>
      <c r="O469" s="119" t="s">
        <v>114</v>
      </c>
      <c r="P469" s="120">
        <v>97</v>
      </c>
    </row>
    <row r="470" spans="14:16" x14ac:dyDescent="0.2">
      <c r="N470" s="119" t="s">
        <v>109</v>
      </c>
      <c r="O470" s="119" t="s">
        <v>115</v>
      </c>
      <c r="P470" s="120">
        <v>35</v>
      </c>
    </row>
    <row r="471" spans="14:16" x14ac:dyDescent="0.2">
      <c r="N471" s="119" t="s">
        <v>109</v>
      </c>
      <c r="O471" s="119" t="s">
        <v>116</v>
      </c>
      <c r="P471" s="120">
        <v>85</v>
      </c>
    </row>
    <row r="472" spans="14:16" x14ac:dyDescent="0.2">
      <c r="N472" s="119" t="s">
        <v>110</v>
      </c>
      <c r="O472" s="119" t="s">
        <v>398</v>
      </c>
      <c r="P472" s="120">
        <v>143</v>
      </c>
    </row>
    <row r="473" spans="14:16" x14ac:dyDescent="0.2">
      <c r="N473" s="119" t="s">
        <v>110</v>
      </c>
      <c r="O473" s="119" t="s">
        <v>104</v>
      </c>
      <c r="P473" s="120">
        <v>185</v>
      </c>
    </row>
    <row r="474" spans="14:16" x14ac:dyDescent="0.2">
      <c r="N474" s="119" t="s">
        <v>110</v>
      </c>
      <c r="O474" s="119" t="s">
        <v>105</v>
      </c>
      <c r="P474" s="120">
        <v>42</v>
      </c>
    </row>
    <row r="475" spans="14:16" x14ac:dyDescent="0.2">
      <c r="N475" s="119" t="s">
        <v>110</v>
      </c>
      <c r="O475" s="119" t="s">
        <v>106</v>
      </c>
      <c r="P475" s="120">
        <v>128</v>
      </c>
    </row>
    <row r="476" spans="14:16" x14ac:dyDescent="0.2">
      <c r="N476" s="119" t="s">
        <v>110</v>
      </c>
      <c r="O476" s="119" t="s">
        <v>107</v>
      </c>
      <c r="P476" s="120">
        <v>55</v>
      </c>
    </row>
    <row r="477" spans="14:16" x14ac:dyDescent="0.2">
      <c r="N477" s="119" t="s">
        <v>110</v>
      </c>
      <c r="O477" s="119" t="s">
        <v>108</v>
      </c>
      <c r="P477" s="120">
        <v>106</v>
      </c>
    </row>
    <row r="478" spans="14:16" x14ac:dyDescent="0.2">
      <c r="N478" s="119" t="s">
        <v>110</v>
      </c>
      <c r="O478" s="119" t="s">
        <v>109</v>
      </c>
      <c r="P478" s="120">
        <v>131</v>
      </c>
    </row>
    <row r="479" spans="14:16" x14ac:dyDescent="0.2">
      <c r="N479" s="119" t="s">
        <v>110</v>
      </c>
      <c r="O479" s="119" t="s">
        <v>110</v>
      </c>
      <c r="P479" s="122">
        <v>0</v>
      </c>
    </row>
    <row r="480" spans="14:16" x14ac:dyDescent="0.2">
      <c r="N480" s="119" t="s">
        <v>110</v>
      </c>
      <c r="O480" s="119" t="s">
        <v>111</v>
      </c>
      <c r="P480" s="120">
        <v>126</v>
      </c>
    </row>
    <row r="481" spans="14:16" x14ac:dyDescent="0.2">
      <c r="N481" s="119" t="s">
        <v>110</v>
      </c>
      <c r="O481" s="119" t="s">
        <v>112</v>
      </c>
      <c r="P481" s="120">
        <v>133</v>
      </c>
    </row>
    <row r="482" spans="14:16" x14ac:dyDescent="0.2">
      <c r="N482" s="119" t="s">
        <v>110</v>
      </c>
      <c r="O482" s="119" t="s">
        <v>113</v>
      </c>
      <c r="P482" s="120">
        <v>168</v>
      </c>
    </row>
    <row r="483" spans="14:16" x14ac:dyDescent="0.2">
      <c r="N483" s="119" t="s">
        <v>110</v>
      </c>
      <c r="O483" s="119" t="s">
        <v>114</v>
      </c>
      <c r="P483" s="120">
        <v>89</v>
      </c>
    </row>
    <row r="484" spans="14:16" x14ac:dyDescent="0.2">
      <c r="N484" s="119" t="s">
        <v>110</v>
      </c>
      <c r="O484" s="119" t="s">
        <v>115</v>
      </c>
      <c r="P484" s="120">
        <v>76</v>
      </c>
    </row>
    <row r="485" spans="14:16" x14ac:dyDescent="0.2">
      <c r="N485" s="119" t="s">
        <v>110</v>
      </c>
      <c r="O485" s="119" t="s">
        <v>116</v>
      </c>
      <c r="P485" s="120">
        <v>126</v>
      </c>
    </row>
    <row r="486" spans="14:16" x14ac:dyDescent="0.2">
      <c r="N486" s="119" t="s">
        <v>111</v>
      </c>
      <c r="O486" s="119" t="s">
        <v>398</v>
      </c>
      <c r="P486" s="120">
        <v>118</v>
      </c>
    </row>
    <row r="487" spans="14:16" x14ac:dyDescent="0.2">
      <c r="N487" s="119" t="s">
        <v>111</v>
      </c>
      <c r="O487" s="119" t="s">
        <v>104</v>
      </c>
      <c r="P487" s="120">
        <v>160</v>
      </c>
    </row>
    <row r="488" spans="14:16" x14ac:dyDescent="0.2">
      <c r="N488" s="119" t="s">
        <v>111</v>
      </c>
      <c r="O488" s="119" t="s">
        <v>105</v>
      </c>
      <c r="P488" s="120">
        <v>126</v>
      </c>
    </row>
    <row r="489" spans="14:16" x14ac:dyDescent="0.2">
      <c r="N489" s="119" t="s">
        <v>111</v>
      </c>
      <c r="O489" s="119" t="s">
        <v>106</v>
      </c>
      <c r="P489" s="120">
        <v>103</v>
      </c>
    </row>
    <row r="490" spans="14:16" x14ac:dyDescent="0.2">
      <c r="N490" s="119" t="s">
        <v>111</v>
      </c>
      <c r="O490" s="119" t="s">
        <v>107</v>
      </c>
      <c r="P490" s="120">
        <v>91</v>
      </c>
    </row>
    <row r="491" spans="14:16" x14ac:dyDescent="0.2">
      <c r="N491" s="119" t="s">
        <v>111</v>
      </c>
      <c r="O491" s="119" t="s">
        <v>108</v>
      </c>
      <c r="P491" s="120">
        <v>81</v>
      </c>
    </row>
    <row r="492" spans="14:16" x14ac:dyDescent="0.2">
      <c r="N492" s="119" t="s">
        <v>111</v>
      </c>
      <c r="O492" s="119" t="s">
        <v>109</v>
      </c>
      <c r="P492" s="120">
        <v>85</v>
      </c>
    </row>
    <row r="493" spans="14:16" x14ac:dyDescent="0.2">
      <c r="N493" s="119" t="s">
        <v>111</v>
      </c>
      <c r="O493" s="119" t="s">
        <v>110</v>
      </c>
      <c r="P493" s="120">
        <v>126</v>
      </c>
    </row>
    <row r="494" spans="14:16" x14ac:dyDescent="0.2">
      <c r="N494" s="119" t="s">
        <v>111</v>
      </c>
      <c r="O494" s="119" t="s">
        <v>111</v>
      </c>
      <c r="P494" s="122">
        <v>0</v>
      </c>
    </row>
    <row r="495" spans="14:16" x14ac:dyDescent="0.2">
      <c r="N495" s="119" t="s">
        <v>111</v>
      </c>
      <c r="O495" s="119" t="s">
        <v>112</v>
      </c>
      <c r="P495" s="120">
        <v>108</v>
      </c>
    </row>
    <row r="496" spans="14:16" x14ac:dyDescent="0.2">
      <c r="N496" s="119" t="s">
        <v>111</v>
      </c>
      <c r="O496" s="119" t="s">
        <v>113</v>
      </c>
      <c r="P496" s="120">
        <v>143</v>
      </c>
    </row>
    <row r="497" spans="14:16" x14ac:dyDescent="0.2">
      <c r="N497" s="119" t="s">
        <v>111</v>
      </c>
      <c r="O497" s="119" t="s">
        <v>114</v>
      </c>
      <c r="P497" s="120">
        <v>112</v>
      </c>
    </row>
    <row r="498" spans="14:16" x14ac:dyDescent="0.2">
      <c r="N498" s="119" t="s">
        <v>111</v>
      </c>
      <c r="O498" s="119" t="s">
        <v>115</v>
      </c>
      <c r="P498" s="120">
        <v>50</v>
      </c>
    </row>
    <row r="499" spans="14:16" x14ac:dyDescent="0.2">
      <c r="N499" s="119" t="s">
        <v>111</v>
      </c>
      <c r="O499" s="119" t="s">
        <v>116</v>
      </c>
      <c r="P499" s="120">
        <v>12</v>
      </c>
    </row>
    <row r="500" spans="14:16" x14ac:dyDescent="0.2">
      <c r="N500" s="119" t="s">
        <v>397</v>
      </c>
      <c r="O500" s="119" t="s">
        <v>95</v>
      </c>
      <c r="P500" s="118">
        <v>18</v>
      </c>
    </row>
    <row r="501" spans="14:16" x14ac:dyDescent="0.2">
      <c r="N501" s="119" t="s">
        <v>397</v>
      </c>
      <c r="O501" s="119" t="s">
        <v>96</v>
      </c>
      <c r="P501" s="118">
        <v>53</v>
      </c>
    </row>
    <row r="502" spans="14:16" x14ac:dyDescent="0.2">
      <c r="N502" s="119" t="s">
        <v>397</v>
      </c>
      <c r="O502" s="119" t="s">
        <v>97</v>
      </c>
      <c r="P502" s="118">
        <v>42</v>
      </c>
    </row>
    <row r="503" spans="14:16" x14ac:dyDescent="0.2">
      <c r="N503" s="119" t="s">
        <v>397</v>
      </c>
      <c r="O503" s="119" t="s">
        <v>98</v>
      </c>
      <c r="P503" s="118">
        <v>53</v>
      </c>
    </row>
    <row r="504" spans="14:16" x14ac:dyDescent="0.2">
      <c r="N504" s="119" t="s">
        <v>397</v>
      </c>
      <c r="O504" s="119" t="s">
        <v>99</v>
      </c>
      <c r="P504" s="118">
        <v>15</v>
      </c>
    </row>
    <row r="505" spans="14:16" x14ac:dyDescent="0.2">
      <c r="N505" s="119" t="s">
        <v>397</v>
      </c>
      <c r="O505" s="119" t="s">
        <v>100</v>
      </c>
      <c r="P505" s="118">
        <v>32</v>
      </c>
    </row>
    <row r="506" spans="14:16" x14ac:dyDescent="0.2">
      <c r="N506" s="119" t="s">
        <v>397</v>
      </c>
      <c r="O506" s="119" t="s">
        <v>397</v>
      </c>
      <c r="P506" s="116">
        <v>0</v>
      </c>
    </row>
    <row r="507" spans="14:16" x14ac:dyDescent="0.2">
      <c r="N507" s="119" t="s">
        <v>397</v>
      </c>
      <c r="O507" s="119" t="s">
        <v>101</v>
      </c>
      <c r="P507" s="118">
        <v>33</v>
      </c>
    </row>
    <row r="508" spans="14:16" x14ac:dyDescent="0.2">
      <c r="N508" s="119" t="s">
        <v>397</v>
      </c>
      <c r="O508" s="119" t="s">
        <v>102</v>
      </c>
      <c r="P508" s="118">
        <v>56</v>
      </c>
    </row>
    <row r="509" spans="14:16" x14ac:dyDescent="0.2">
      <c r="N509" s="119" t="s">
        <v>101</v>
      </c>
      <c r="O509" s="119" t="s">
        <v>95</v>
      </c>
      <c r="P509" s="118">
        <v>45</v>
      </c>
    </row>
    <row r="510" spans="14:16" x14ac:dyDescent="0.2">
      <c r="N510" s="119" t="s">
        <v>101</v>
      </c>
      <c r="O510" s="119" t="s">
        <v>96</v>
      </c>
      <c r="P510" s="118">
        <v>86</v>
      </c>
    </row>
    <row r="511" spans="14:16" x14ac:dyDescent="0.2">
      <c r="N511" s="119" t="s">
        <v>101</v>
      </c>
      <c r="O511" s="119" t="s">
        <v>97</v>
      </c>
      <c r="P511" s="118">
        <v>75</v>
      </c>
    </row>
    <row r="512" spans="14:16" x14ac:dyDescent="0.2">
      <c r="N512" s="119" t="s">
        <v>101</v>
      </c>
      <c r="O512" s="119" t="s">
        <v>98</v>
      </c>
      <c r="P512" s="118">
        <v>86</v>
      </c>
    </row>
    <row r="513" spans="14:16" x14ac:dyDescent="0.2">
      <c r="N513" s="119" t="s">
        <v>101</v>
      </c>
      <c r="O513" s="119" t="s">
        <v>99</v>
      </c>
      <c r="P513" s="118">
        <v>48</v>
      </c>
    </row>
    <row r="514" spans="14:16" x14ac:dyDescent="0.2">
      <c r="N514" s="119" t="s">
        <v>101</v>
      </c>
      <c r="O514" s="119" t="s">
        <v>100</v>
      </c>
      <c r="P514" s="118">
        <v>65</v>
      </c>
    </row>
    <row r="515" spans="14:16" x14ac:dyDescent="0.2">
      <c r="N515" s="119" t="s">
        <v>101</v>
      </c>
      <c r="O515" s="119" t="s">
        <v>397</v>
      </c>
      <c r="P515" s="118">
        <v>33</v>
      </c>
    </row>
    <row r="516" spans="14:16" x14ac:dyDescent="0.2">
      <c r="N516" s="119" t="s">
        <v>101</v>
      </c>
      <c r="O516" s="119" t="s">
        <v>101</v>
      </c>
      <c r="P516" s="116">
        <v>0</v>
      </c>
    </row>
    <row r="517" spans="14:16" x14ac:dyDescent="0.2">
      <c r="N517" s="119" t="s">
        <v>101</v>
      </c>
      <c r="O517" s="119" t="s">
        <v>102</v>
      </c>
      <c r="P517" s="118">
        <v>27</v>
      </c>
    </row>
    <row r="518" spans="14:16" x14ac:dyDescent="0.2">
      <c r="N518" s="119" t="s">
        <v>85</v>
      </c>
      <c r="O518" s="119" t="s">
        <v>396</v>
      </c>
      <c r="P518" s="118">
        <v>60</v>
      </c>
    </row>
    <row r="519" spans="14:16" x14ac:dyDescent="0.2">
      <c r="N519" s="119" t="s">
        <v>85</v>
      </c>
      <c r="O519" s="119" t="s">
        <v>80</v>
      </c>
      <c r="P519" s="118">
        <v>78</v>
      </c>
    </row>
    <row r="520" spans="14:16" x14ac:dyDescent="0.2">
      <c r="N520" s="119" t="s">
        <v>85</v>
      </c>
      <c r="O520" s="119" t="s">
        <v>81</v>
      </c>
      <c r="P520" s="118">
        <v>100</v>
      </c>
    </row>
    <row r="521" spans="14:16" x14ac:dyDescent="0.2">
      <c r="N521" s="119" t="s">
        <v>85</v>
      </c>
      <c r="O521" s="119" t="s">
        <v>82</v>
      </c>
      <c r="P521" s="118">
        <v>98</v>
      </c>
    </row>
    <row r="522" spans="14:16" x14ac:dyDescent="0.2">
      <c r="N522" s="119" t="s">
        <v>85</v>
      </c>
      <c r="O522" s="119" t="s">
        <v>83</v>
      </c>
      <c r="P522" s="118">
        <v>73</v>
      </c>
    </row>
    <row r="523" spans="14:16" x14ac:dyDescent="0.2">
      <c r="N523" s="119" t="s">
        <v>85</v>
      </c>
      <c r="O523" s="119" t="s">
        <v>84</v>
      </c>
      <c r="P523" s="118">
        <v>127</v>
      </c>
    </row>
    <row r="524" spans="14:16" x14ac:dyDescent="0.2">
      <c r="N524" s="119" t="s">
        <v>85</v>
      </c>
      <c r="O524" s="119" t="s">
        <v>85</v>
      </c>
      <c r="P524" s="116">
        <v>0</v>
      </c>
    </row>
    <row r="525" spans="14:16" x14ac:dyDescent="0.2">
      <c r="N525" s="119" t="s">
        <v>85</v>
      </c>
      <c r="O525" s="119" t="s">
        <v>86</v>
      </c>
      <c r="P525" s="118">
        <v>142</v>
      </c>
    </row>
    <row r="526" spans="14:16" x14ac:dyDescent="0.2">
      <c r="N526" s="119" t="s">
        <v>85</v>
      </c>
      <c r="O526" s="119" t="s">
        <v>87</v>
      </c>
      <c r="P526" s="118">
        <v>101</v>
      </c>
    </row>
    <row r="527" spans="14:16" x14ac:dyDescent="0.2">
      <c r="N527" s="119" t="s">
        <v>85</v>
      </c>
      <c r="O527" s="119" t="s">
        <v>88</v>
      </c>
      <c r="P527" s="118">
        <v>73</v>
      </c>
    </row>
    <row r="528" spans="14:16" x14ac:dyDescent="0.2">
      <c r="N528" s="119" t="s">
        <v>85</v>
      </c>
      <c r="O528" s="119" t="s">
        <v>89</v>
      </c>
      <c r="P528" s="118">
        <v>125</v>
      </c>
    </row>
    <row r="529" spans="14:16" x14ac:dyDescent="0.2">
      <c r="N529" s="119" t="s">
        <v>85</v>
      </c>
      <c r="O529" s="119" t="s">
        <v>90</v>
      </c>
      <c r="P529" s="118">
        <v>72</v>
      </c>
    </row>
    <row r="530" spans="14:16" x14ac:dyDescent="0.2">
      <c r="N530" s="119" t="s">
        <v>85</v>
      </c>
      <c r="O530" s="119" t="s">
        <v>91</v>
      </c>
      <c r="P530" s="118">
        <v>20</v>
      </c>
    </row>
    <row r="531" spans="14:16" x14ac:dyDescent="0.2">
      <c r="N531" s="119" t="s">
        <v>85</v>
      </c>
      <c r="O531" s="119" t="s">
        <v>92</v>
      </c>
      <c r="P531" s="118">
        <v>100</v>
      </c>
    </row>
    <row r="532" spans="14:16" x14ac:dyDescent="0.2">
      <c r="N532" s="119" t="s">
        <v>85</v>
      </c>
      <c r="O532" s="119" t="s">
        <v>93</v>
      </c>
      <c r="P532" s="118">
        <v>127</v>
      </c>
    </row>
    <row r="533" spans="14:16" x14ac:dyDescent="0.2">
      <c r="N533" s="119" t="s">
        <v>102</v>
      </c>
      <c r="O533" s="119" t="s">
        <v>95</v>
      </c>
      <c r="P533" s="118">
        <v>68</v>
      </c>
    </row>
    <row r="534" spans="14:16" x14ac:dyDescent="0.2">
      <c r="N534" s="119" t="s">
        <v>102</v>
      </c>
      <c r="O534" s="119" t="s">
        <v>96</v>
      </c>
      <c r="P534" s="118">
        <v>109</v>
      </c>
    </row>
    <row r="535" spans="14:16" x14ac:dyDescent="0.2">
      <c r="N535" s="119" t="s">
        <v>102</v>
      </c>
      <c r="O535" s="119" t="s">
        <v>97</v>
      </c>
      <c r="P535" s="118">
        <v>18</v>
      </c>
    </row>
    <row r="536" spans="14:16" x14ac:dyDescent="0.2">
      <c r="N536" s="119" t="s">
        <v>102</v>
      </c>
      <c r="O536" s="119" t="s">
        <v>98</v>
      </c>
      <c r="P536" s="118">
        <v>36</v>
      </c>
    </row>
    <row r="537" spans="14:16" x14ac:dyDescent="0.2">
      <c r="N537" s="119" t="s">
        <v>102</v>
      </c>
      <c r="O537" s="119" t="s">
        <v>99</v>
      </c>
      <c r="P537" s="118">
        <v>71</v>
      </c>
    </row>
    <row r="538" spans="14:16" x14ac:dyDescent="0.2">
      <c r="N538" s="119" t="s">
        <v>102</v>
      </c>
      <c r="O538" s="119" t="s">
        <v>100</v>
      </c>
      <c r="P538" s="118">
        <v>88</v>
      </c>
    </row>
    <row r="539" spans="14:16" x14ac:dyDescent="0.2">
      <c r="N539" s="119" t="s">
        <v>102</v>
      </c>
      <c r="O539" s="119" t="s">
        <v>397</v>
      </c>
      <c r="P539" s="118">
        <v>56</v>
      </c>
    </row>
    <row r="540" spans="14:16" x14ac:dyDescent="0.2">
      <c r="N540" s="119" t="s">
        <v>102</v>
      </c>
      <c r="O540" s="119" t="s">
        <v>101</v>
      </c>
      <c r="P540" s="118">
        <v>27</v>
      </c>
    </row>
    <row r="541" spans="14:16" x14ac:dyDescent="0.2">
      <c r="N541" s="119" t="s">
        <v>102</v>
      </c>
      <c r="O541" s="119" t="s">
        <v>102</v>
      </c>
      <c r="P541" s="116">
        <v>0</v>
      </c>
    </row>
    <row r="542" spans="14:16" x14ac:dyDescent="0.2">
      <c r="N542" s="119" t="s">
        <v>86</v>
      </c>
      <c r="O542" s="119" t="s">
        <v>396</v>
      </c>
      <c r="P542" s="118">
        <v>120</v>
      </c>
    </row>
    <row r="543" spans="14:16" x14ac:dyDescent="0.2">
      <c r="N543" s="119" t="s">
        <v>86</v>
      </c>
      <c r="O543" s="119" t="s">
        <v>80</v>
      </c>
      <c r="P543" s="118">
        <v>138</v>
      </c>
    </row>
    <row r="544" spans="14:16" x14ac:dyDescent="0.2">
      <c r="N544" s="119" t="s">
        <v>86</v>
      </c>
      <c r="O544" s="119" t="s">
        <v>81</v>
      </c>
      <c r="P544" s="118">
        <v>160</v>
      </c>
    </row>
    <row r="545" spans="14:16" x14ac:dyDescent="0.2">
      <c r="N545" s="119" t="s">
        <v>86</v>
      </c>
      <c r="O545" s="119" t="s">
        <v>82</v>
      </c>
      <c r="P545" s="118">
        <v>158</v>
      </c>
    </row>
    <row r="546" spans="14:16" x14ac:dyDescent="0.2">
      <c r="N546" s="119" t="s">
        <v>86</v>
      </c>
      <c r="O546" s="119" t="s">
        <v>83</v>
      </c>
      <c r="P546" s="118">
        <v>133</v>
      </c>
    </row>
    <row r="547" spans="14:16" x14ac:dyDescent="0.2">
      <c r="N547" s="119" t="s">
        <v>86</v>
      </c>
      <c r="O547" s="119" t="s">
        <v>84</v>
      </c>
      <c r="P547" s="118">
        <v>15</v>
      </c>
    </row>
    <row r="548" spans="14:16" x14ac:dyDescent="0.2">
      <c r="N548" s="119" t="s">
        <v>86</v>
      </c>
      <c r="O548" s="119" t="s">
        <v>85</v>
      </c>
      <c r="P548" s="118">
        <v>142</v>
      </c>
    </row>
    <row r="549" spans="14:16" x14ac:dyDescent="0.2">
      <c r="N549" s="119" t="s">
        <v>86</v>
      </c>
      <c r="O549" s="119" t="s">
        <v>86</v>
      </c>
      <c r="P549" s="116">
        <v>0</v>
      </c>
    </row>
    <row r="550" spans="14:16" x14ac:dyDescent="0.2">
      <c r="N550" s="119" t="s">
        <v>86</v>
      </c>
      <c r="O550" s="119" t="s">
        <v>87</v>
      </c>
      <c r="P550" s="118">
        <v>97</v>
      </c>
    </row>
    <row r="551" spans="14:16" x14ac:dyDescent="0.2">
      <c r="N551" s="119" t="s">
        <v>86</v>
      </c>
      <c r="O551" s="119" t="s">
        <v>88</v>
      </c>
      <c r="P551" s="118">
        <v>133</v>
      </c>
    </row>
    <row r="552" spans="14:16" x14ac:dyDescent="0.2">
      <c r="N552" s="119" t="s">
        <v>86</v>
      </c>
      <c r="O552" s="119" t="s">
        <v>89</v>
      </c>
      <c r="P552" s="118">
        <v>185</v>
      </c>
    </row>
    <row r="553" spans="14:16" x14ac:dyDescent="0.2">
      <c r="N553" s="119" t="s">
        <v>86</v>
      </c>
      <c r="O553" s="119" t="s">
        <v>90</v>
      </c>
      <c r="P553" s="118">
        <v>132</v>
      </c>
    </row>
    <row r="554" spans="14:16" x14ac:dyDescent="0.2">
      <c r="N554" s="119" t="s">
        <v>86</v>
      </c>
      <c r="O554" s="119" t="s">
        <v>91</v>
      </c>
      <c r="P554" s="118">
        <v>80</v>
      </c>
    </row>
    <row r="555" spans="14:16" x14ac:dyDescent="0.2">
      <c r="N555" s="119" t="s">
        <v>86</v>
      </c>
      <c r="O555" s="119" t="s">
        <v>92</v>
      </c>
      <c r="P555" s="118">
        <v>160</v>
      </c>
    </row>
    <row r="556" spans="14:16" x14ac:dyDescent="0.2">
      <c r="N556" s="119" t="s">
        <v>86</v>
      </c>
      <c r="O556" s="119" t="s">
        <v>93</v>
      </c>
      <c r="P556" s="118">
        <v>187</v>
      </c>
    </row>
    <row r="557" spans="14:16" x14ac:dyDescent="0.2">
      <c r="N557" s="119" t="s">
        <v>87</v>
      </c>
      <c r="O557" s="119" t="s">
        <v>396</v>
      </c>
      <c r="P557" s="118">
        <v>79</v>
      </c>
    </row>
    <row r="558" spans="14:16" x14ac:dyDescent="0.2">
      <c r="N558" s="119" t="s">
        <v>87</v>
      </c>
      <c r="O558" s="119" t="s">
        <v>80</v>
      </c>
      <c r="P558" s="118">
        <v>97</v>
      </c>
    </row>
    <row r="559" spans="14:16" x14ac:dyDescent="0.2">
      <c r="N559" s="119" t="s">
        <v>87</v>
      </c>
      <c r="O559" s="119" t="s">
        <v>81</v>
      </c>
      <c r="P559" s="118">
        <v>119</v>
      </c>
    </row>
    <row r="560" spans="14:16" x14ac:dyDescent="0.2">
      <c r="N560" s="119" t="s">
        <v>87</v>
      </c>
      <c r="O560" s="119" t="s">
        <v>82</v>
      </c>
      <c r="P560" s="118">
        <v>117</v>
      </c>
    </row>
    <row r="561" spans="14:16" x14ac:dyDescent="0.2">
      <c r="N561" s="119" t="s">
        <v>87</v>
      </c>
      <c r="O561" s="119" t="s">
        <v>83</v>
      </c>
      <c r="P561" s="118">
        <v>92</v>
      </c>
    </row>
    <row r="562" spans="14:16" x14ac:dyDescent="0.2">
      <c r="N562" s="119" t="s">
        <v>87</v>
      </c>
      <c r="O562" s="119" t="s">
        <v>84</v>
      </c>
      <c r="P562" s="118">
        <v>80</v>
      </c>
    </row>
    <row r="563" spans="14:16" x14ac:dyDescent="0.2">
      <c r="N563" s="119" t="s">
        <v>87</v>
      </c>
      <c r="O563" s="119" t="s">
        <v>85</v>
      </c>
      <c r="P563" s="118">
        <v>101</v>
      </c>
    </row>
    <row r="564" spans="14:16" x14ac:dyDescent="0.2">
      <c r="N564" s="119" t="s">
        <v>87</v>
      </c>
      <c r="O564" s="119" t="s">
        <v>86</v>
      </c>
      <c r="P564" s="118">
        <v>97</v>
      </c>
    </row>
    <row r="565" spans="14:16" x14ac:dyDescent="0.2">
      <c r="N565" s="119" t="s">
        <v>87</v>
      </c>
      <c r="O565" s="119" t="s">
        <v>87</v>
      </c>
      <c r="P565" s="116">
        <v>0</v>
      </c>
    </row>
    <row r="566" spans="14:16" x14ac:dyDescent="0.2">
      <c r="N566" s="119" t="s">
        <v>87</v>
      </c>
      <c r="O566" s="119" t="s">
        <v>88</v>
      </c>
      <c r="P566" s="118">
        <v>92</v>
      </c>
    </row>
    <row r="567" spans="14:16" x14ac:dyDescent="0.2">
      <c r="N567" s="119" t="s">
        <v>87</v>
      </c>
      <c r="O567" s="119" t="s">
        <v>89</v>
      </c>
      <c r="P567" s="118">
        <v>144</v>
      </c>
    </row>
    <row r="568" spans="14:16" x14ac:dyDescent="0.2">
      <c r="N568" s="119" t="s">
        <v>87</v>
      </c>
      <c r="O568" s="119" t="s">
        <v>90</v>
      </c>
      <c r="P568" s="118">
        <v>91</v>
      </c>
    </row>
    <row r="569" spans="14:16" x14ac:dyDescent="0.2">
      <c r="N569" s="119" t="s">
        <v>87</v>
      </c>
      <c r="O569" s="119" t="s">
        <v>91</v>
      </c>
      <c r="P569" s="118">
        <v>40</v>
      </c>
    </row>
    <row r="570" spans="14:16" x14ac:dyDescent="0.2">
      <c r="N570" s="119" t="s">
        <v>87</v>
      </c>
      <c r="O570" s="119" t="s">
        <v>92</v>
      </c>
      <c r="P570" s="118">
        <v>119</v>
      </c>
    </row>
    <row r="571" spans="14:16" x14ac:dyDescent="0.2">
      <c r="N571" s="119" t="s">
        <v>87</v>
      </c>
      <c r="O571" s="119" t="s">
        <v>93</v>
      </c>
      <c r="P571" s="118">
        <v>146</v>
      </c>
    </row>
    <row r="572" spans="14:16" x14ac:dyDescent="0.2">
      <c r="N572" s="119" t="s">
        <v>88</v>
      </c>
      <c r="O572" s="119" t="s">
        <v>396</v>
      </c>
      <c r="P572" s="118">
        <v>13</v>
      </c>
    </row>
    <row r="573" spans="14:16" x14ac:dyDescent="0.2">
      <c r="N573" s="119" t="s">
        <v>88</v>
      </c>
      <c r="O573" s="119" t="s">
        <v>80</v>
      </c>
      <c r="P573" s="118">
        <v>31</v>
      </c>
    </row>
    <row r="574" spans="14:16" x14ac:dyDescent="0.2">
      <c r="N574" s="119" t="s">
        <v>88</v>
      </c>
      <c r="O574" s="119" t="s">
        <v>81</v>
      </c>
      <c r="P574" s="118">
        <v>53</v>
      </c>
    </row>
    <row r="575" spans="14:16" x14ac:dyDescent="0.2">
      <c r="N575" s="119" t="s">
        <v>88</v>
      </c>
      <c r="O575" s="119" t="s">
        <v>82</v>
      </c>
      <c r="P575" s="118">
        <v>51</v>
      </c>
    </row>
    <row r="576" spans="14:16" x14ac:dyDescent="0.2">
      <c r="N576" s="119" t="s">
        <v>88</v>
      </c>
      <c r="O576" s="119" t="s">
        <v>83</v>
      </c>
      <c r="P576" s="118">
        <v>26</v>
      </c>
    </row>
    <row r="577" spans="14:16" x14ac:dyDescent="0.2">
      <c r="N577" s="119" t="s">
        <v>88</v>
      </c>
      <c r="O577" s="119" t="s">
        <v>84</v>
      </c>
      <c r="P577" s="118">
        <v>128</v>
      </c>
    </row>
    <row r="578" spans="14:16" x14ac:dyDescent="0.2">
      <c r="N578" s="119" t="s">
        <v>88</v>
      </c>
      <c r="O578" s="119" t="s">
        <v>85</v>
      </c>
      <c r="P578" s="118">
        <v>73</v>
      </c>
    </row>
    <row r="579" spans="14:16" x14ac:dyDescent="0.2">
      <c r="N579" s="119" t="s">
        <v>88</v>
      </c>
      <c r="O579" s="119" t="s">
        <v>86</v>
      </c>
      <c r="P579" s="118">
        <v>133</v>
      </c>
    </row>
    <row r="580" spans="14:16" x14ac:dyDescent="0.2">
      <c r="N580" s="119" t="s">
        <v>88</v>
      </c>
      <c r="O580" s="119" t="s">
        <v>87</v>
      </c>
      <c r="P580" s="118">
        <v>92</v>
      </c>
    </row>
    <row r="581" spans="14:16" x14ac:dyDescent="0.2">
      <c r="N581" s="119" t="s">
        <v>88</v>
      </c>
      <c r="O581" s="119" t="s">
        <v>88</v>
      </c>
      <c r="P581" s="116">
        <v>0</v>
      </c>
    </row>
    <row r="582" spans="14:16" x14ac:dyDescent="0.2">
      <c r="N582" s="119" t="s">
        <v>88</v>
      </c>
      <c r="O582" s="119" t="s">
        <v>89</v>
      </c>
      <c r="P582" s="118">
        <v>78</v>
      </c>
    </row>
    <row r="583" spans="14:16" x14ac:dyDescent="0.2">
      <c r="N583" s="119" t="s">
        <v>88</v>
      </c>
      <c r="O583" s="119" t="s">
        <v>90</v>
      </c>
      <c r="P583" s="118">
        <v>25</v>
      </c>
    </row>
    <row r="584" spans="14:16" x14ac:dyDescent="0.2">
      <c r="N584" s="119" t="s">
        <v>88</v>
      </c>
      <c r="O584" s="119" t="s">
        <v>91</v>
      </c>
      <c r="P584" s="118">
        <v>51</v>
      </c>
    </row>
    <row r="585" spans="14:16" x14ac:dyDescent="0.2">
      <c r="N585" s="119" t="s">
        <v>88</v>
      </c>
      <c r="O585" s="119" t="s">
        <v>92</v>
      </c>
      <c r="P585" s="118">
        <v>53</v>
      </c>
    </row>
    <row r="586" spans="14:16" x14ac:dyDescent="0.2">
      <c r="N586" s="119" t="s">
        <v>88</v>
      </c>
      <c r="O586" s="119" t="s">
        <v>93</v>
      </c>
      <c r="P586" s="118">
        <v>80</v>
      </c>
    </row>
    <row r="587" spans="14:16" x14ac:dyDescent="0.2">
      <c r="N587" s="119" t="s">
        <v>89</v>
      </c>
      <c r="O587" s="119" t="s">
        <v>396</v>
      </c>
      <c r="P587" s="118">
        <v>65</v>
      </c>
    </row>
    <row r="588" spans="14:16" x14ac:dyDescent="0.2">
      <c r="N588" s="119" t="s">
        <v>89</v>
      </c>
      <c r="O588" s="119" t="s">
        <v>80</v>
      </c>
      <c r="P588" s="118">
        <v>47</v>
      </c>
    </row>
    <row r="589" spans="14:16" x14ac:dyDescent="0.2">
      <c r="N589" s="119" t="s">
        <v>89</v>
      </c>
      <c r="O589" s="119" t="s">
        <v>81</v>
      </c>
      <c r="P589" s="118">
        <v>65</v>
      </c>
    </row>
    <row r="590" spans="14:16" x14ac:dyDescent="0.2">
      <c r="N590" s="119" t="s">
        <v>89</v>
      </c>
      <c r="O590" s="119" t="s">
        <v>82</v>
      </c>
      <c r="P590" s="118">
        <v>37</v>
      </c>
    </row>
    <row r="591" spans="14:16" x14ac:dyDescent="0.2">
      <c r="N591" s="119" t="s">
        <v>89</v>
      </c>
      <c r="O591" s="119" t="s">
        <v>83</v>
      </c>
      <c r="P591" s="118">
        <v>78</v>
      </c>
    </row>
    <row r="592" spans="14:16" x14ac:dyDescent="0.2">
      <c r="N592" s="119" t="s">
        <v>89</v>
      </c>
      <c r="O592" s="119" t="s">
        <v>84</v>
      </c>
      <c r="P592" s="118">
        <v>170</v>
      </c>
    </row>
    <row r="593" spans="14:16" x14ac:dyDescent="0.2">
      <c r="N593" s="119" t="s">
        <v>89</v>
      </c>
      <c r="O593" s="119" t="s">
        <v>85</v>
      </c>
      <c r="P593" s="118">
        <v>125</v>
      </c>
    </row>
    <row r="594" spans="14:16" x14ac:dyDescent="0.2">
      <c r="N594" s="119" t="s">
        <v>89</v>
      </c>
      <c r="O594" s="119" t="s">
        <v>86</v>
      </c>
      <c r="P594" s="118">
        <v>185</v>
      </c>
    </row>
    <row r="595" spans="14:16" x14ac:dyDescent="0.2">
      <c r="N595" s="119" t="s">
        <v>89</v>
      </c>
      <c r="O595" s="119" t="s">
        <v>87</v>
      </c>
      <c r="P595" s="118">
        <v>144</v>
      </c>
    </row>
    <row r="596" spans="14:16" x14ac:dyDescent="0.2">
      <c r="N596" s="119" t="s">
        <v>89</v>
      </c>
      <c r="O596" s="119" t="s">
        <v>88</v>
      </c>
      <c r="P596" s="118">
        <v>78</v>
      </c>
    </row>
    <row r="597" spans="14:16" x14ac:dyDescent="0.2">
      <c r="N597" s="119" t="s">
        <v>89</v>
      </c>
      <c r="O597" s="119" t="s">
        <v>89</v>
      </c>
      <c r="P597" s="116">
        <v>0</v>
      </c>
    </row>
    <row r="598" spans="14:16" x14ac:dyDescent="0.2">
      <c r="N598" s="119" t="s">
        <v>89</v>
      </c>
      <c r="O598" s="119" t="s">
        <v>90</v>
      </c>
      <c r="P598" s="118">
        <v>77</v>
      </c>
    </row>
    <row r="599" spans="14:16" x14ac:dyDescent="0.2">
      <c r="N599" s="119" t="s">
        <v>89</v>
      </c>
      <c r="O599" s="119" t="s">
        <v>91</v>
      </c>
      <c r="P599" s="118">
        <v>103</v>
      </c>
    </row>
    <row r="600" spans="14:16" x14ac:dyDescent="0.2">
      <c r="N600" s="119" t="s">
        <v>89</v>
      </c>
      <c r="O600" s="119" t="s">
        <v>92</v>
      </c>
      <c r="P600" s="118">
        <v>105</v>
      </c>
    </row>
    <row r="601" spans="14:16" x14ac:dyDescent="0.2">
      <c r="N601" s="119" t="s">
        <v>89</v>
      </c>
      <c r="O601" s="119" t="s">
        <v>93</v>
      </c>
      <c r="P601" s="118">
        <v>65</v>
      </c>
    </row>
    <row r="602" spans="14:16" x14ac:dyDescent="0.2">
      <c r="N602" s="119" t="s">
        <v>112</v>
      </c>
      <c r="O602" s="119" t="s">
        <v>398</v>
      </c>
      <c r="P602" s="120">
        <v>10</v>
      </c>
    </row>
    <row r="603" spans="14:16" x14ac:dyDescent="0.2">
      <c r="N603" s="119" t="s">
        <v>112</v>
      </c>
      <c r="O603" s="119" t="s">
        <v>104</v>
      </c>
      <c r="P603" s="120">
        <v>52</v>
      </c>
    </row>
    <row r="604" spans="14:16" x14ac:dyDescent="0.2">
      <c r="N604" s="119" t="s">
        <v>112</v>
      </c>
      <c r="O604" s="119" t="s">
        <v>105</v>
      </c>
      <c r="P604" s="120">
        <v>91</v>
      </c>
    </row>
    <row r="605" spans="14:16" x14ac:dyDescent="0.2">
      <c r="N605" s="119" t="s">
        <v>112</v>
      </c>
      <c r="O605" s="119" t="s">
        <v>106</v>
      </c>
      <c r="P605" s="120">
        <v>25</v>
      </c>
    </row>
    <row r="606" spans="14:16" x14ac:dyDescent="0.2">
      <c r="N606" s="119" t="s">
        <v>112</v>
      </c>
      <c r="O606" s="119" t="s">
        <v>107</v>
      </c>
      <c r="P606" s="120">
        <v>73</v>
      </c>
    </row>
    <row r="607" spans="14:16" x14ac:dyDescent="0.2">
      <c r="N607" s="119" t="s">
        <v>112</v>
      </c>
      <c r="O607" s="119" t="s">
        <v>108</v>
      </c>
      <c r="P607" s="120">
        <v>47</v>
      </c>
    </row>
    <row r="608" spans="14:16" x14ac:dyDescent="0.2">
      <c r="N608" s="119" t="s">
        <v>112</v>
      </c>
      <c r="O608" s="119" t="s">
        <v>109</v>
      </c>
      <c r="P608" s="120">
        <v>93</v>
      </c>
    </row>
    <row r="609" spans="14:16" x14ac:dyDescent="0.2">
      <c r="N609" s="119" t="s">
        <v>112</v>
      </c>
      <c r="O609" s="119" t="s">
        <v>110</v>
      </c>
      <c r="P609" s="120">
        <v>133</v>
      </c>
    </row>
    <row r="610" spans="14:16" x14ac:dyDescent="0.2">
      <c r="N610" s="119" t="s">
        <v>112</v>
      </c>
      <c r="O610" s="119" t="s">
        <v>111</v>
      </c>
      <c r="P610" s="120">
        <v>108</v>
      </c>
    </row>
    <row r="611" spans="14:16" x14ac:dyDescent="0.2">
      <c r="N611" s="119" t="s">
        <v>112</v>
      </c>
      <c r="O611" s="119" t="s">
        <v>112</v>
      </c>
      <c r="P611" s="122">
        <v>0</v>
      </c>
    </row>
    <row r="612" spans="14:16" x14ac:dyDescent="0.2">
      <c r="N612" s="119" t="s">
        <v>112</v>
      </c>
      <c r="O612" s="119" t="s">
        <v>113</v>
      </c>
      <c r="P612" s="120">
        <v>35</v>
      </c>
    </row>
    <row r="613" spans="14:16" x14ac:dyDescent="0.2">
      <c r="N613" s="119" t="s">
        <v>112</v>
      </c>
      <c r="O613" s="119" t="s">
        <v>114</v>
      </c>
      <c r="P613" s="120">
        <v>55</v>
      </c>
    </row>
    <row r="614" spans="14:16" x14ac:dyDescent="0.2">
      <c r="N614" s="119" t="s">
        <v>112</v>
      </c>
      <c r="O614" s="119" t="s">
        <v>115</v>
      </c>
      <c r="P614" s="120">
        <v>58</v>
      </c>
    </row>
    <row r="615" spans="14:16" x14ac:dyDescent="0.2">
      <c r="N615" s="119" t="s">
        <v>112</v>
      </c>
      <c r="O615" s="119" t="s">
        <v>116</v>
      </c>
      <c r="P615" s="120">
        <v>128</v>
      </c>
    </row>
    <row r="616" spans="14:16" x14ac:dyDescent="0.2">
      <c r="N616" s="119" t="s">
        <v>113</v>
      </c>
      <c r="O616" s="119" t="s">
        <v>398</v>
      </c>
      <c r="P616" s="120">
        <v>25</v>
      </c>
    </row>
    <row r="617" spans="14:16" x14ac:dyDescent="0.2">
      <c r="N617" s="119" t="s">
        <v>113</v>
      </c>
      <c r="O617" s="119" t="s">
        <v>104</v>
      </c>
      <c r="P617" s="120">
        <v>67</v>
      </c>
    </row>
    <row r="618" spans="14:16" x14ac:dyDescent="0.2">
      <c r="N618" s="119" t="s">
        <v>113</v>
      </c>
      <c r="O618" s="119" t="s">
        <v>105</v>
      </c>
      <c r="P618" s="120">
        <v>136</v>
      </c>
    </row>
    <row r="619" spans="14:16" x14ac:dyDescent="0.2">
      <c r="N619" s="119" t="s">
        <v>113</v>
      </c>
      <c r="O619" s="119" t="s">
        <v>106</v>
      </c>
      <c r="P619" s="120">
        <v>40</v>
      </c>
    </row>
    <row r="620" spans="14:16" x14ac:dyDescent="0.2">
      <c r="N620" s="119" t="s">
        <v>113</v>
      </c>
      <c r="O620" s="119" t="s">
        <v>107</v>
      </c>
      <c r="P620" s="120">
        <v>108</v>
      </c>
    </row>
    <row r="621" spans="14:16" x14ac:dyDescent="0.2">
      <c r="N621" s="119" t="s">
        <v>113</v>
      </c>
      <c r="O621" s="119" t="s">
        <v>108</v>
      </c>
      <c r="P621" s="120">
        <v>62</v>
      </c>
    </row>
    <row r="622" spans="14:16" x14ac:dyDescent="0.2">
      <c r="N622" s="119" t="s">
        <v>113</v>
      </c>
      <c r="O622" s="119" t="s">
        <v>109</v>
      </c>
      <c r="P622" s="120">
        <v>128</v>
      </c>
    </row>
    <row r="623" spans="14:16" x14ac:dyDescent="0.2">
      <c r="N623" s="119" t="s">
        <v>113</v>
      </c>
      <c r="O623" s="119" t="s">
        <v>110</v>
      </c>
      <c r="P623" s="120">
        <v>168</v>
      </c>
    </row>
    <row r="624" spans="14:16" x14ac:dyDescent="0.2">
      <c r="N624" s="119" t="s">
        <v>113</v>
      </c>
      <c r="O624" s="119" t="s">
        <v>111</v>
      </c>
      <c r="P624" s="120">
        <v>143</v>
      </c>
    </row>
    <row r="625" spans="14:16" x14ac:dyDescent="0.2">
      <c r="N625" s="119" t="s">
        <v>113</v>
      </c>
      <c r="O625" s="119" t="s">
        <v>112</v>
      </c>
      <c r="P625" s="120">
        <v>35</v>
      </c>
    </row>
    <row r="626" spans="14:16" x14ac:dyDescent="0.2">
      <c r="N626" s="119" t="s">
        <v>113</v>
      </c>
      <c r="O626" s="119" t="s">
        <v>113</v>
      </c>
      <c r="P626" s="122">
        <v>0</v>
      </c>
    </row>
    <row r="627" spans="14:16" x14ac:dyDescent="0.2">
      <c r="N627" s="119" t="s">
        <v>113</v>
      </c>
      <c r="O627" s="119" t="s">
        <v>114</v>
      </c>
      <c r="P627" s="120">
        <v>90</v>
      </c>
    </row>
    <row r="628" spans="14:16" x14ac:dyDescent="0.2">
      <c r="N628" s="119" t="s">
        <v>113</v>
      </c>
      <c r="O628" s="119" t="s">
        <v>115</v>
      </c>
      <c r="P628" s="120">
        <v>93</v>
      </c>
    </row>
    <row r="629" spans="14:16" x14ac:dyDescent="0.2">
      <c r="N629" s="119" t="s">
        <v>113</v>
      </c>
      <c r="O629" s="119" t="s">
        <v>116</v>
      </c>
      <c r="P629" s="120">
        <v>143</v>
      </c>
    </row>
    <row r="630" spans="14:16" x14ac:dyDescent="0.2">
      <c r="N630" s="119" t="s">
        <v>114</v>
      </c>
      <c r="O630" s="119" t="s">
        <v>398</v>
      </c>
      <c r="P630" s="120">
        <v>65</v>
      </c>
    </row>
    <row r="631" spans="14:16" x14ac:dyDescent="0.2">
      <c r="N631" s="119" t="s">
        <v>114</v>
      </c>
      <c r="O631" s="119" t="s">
        <v>104</v>
      </c>
      <c r="P631" s="120">
        <v>107</v>
      </c>
    </row>
    <row r="632" spans="14:16" x14ac:dyDescent="0.2">
      <c r="N632" s="119" t="s">
        <v>114</v>
      </c>
      <c r="O632" s="119" t="s">
        <v>105</v>
      </c>
      <c r="P632" s="120">
        <v>36</v>
      </c>
    </row>
    <row r="633" spans="14:16" x14ac:dyDescent="0.2">
      <c r="N633" s="119" t="s">
        <v>114</v>
      </c>
      <c r="O633" s="119" t="s">
        <v>106</v>
      </c>
      <c r="P633" s="120">
        <v>80</v>
      </c>
    </row>
    <row r="634" spans="14:16" x14ac:dyDescent="0.2">
      <c r="N634" s="119" t="s">
        <v>114</v>
      </c>
      <c r="O634" s="119" t="s">
        <v>107</v>
      </c>
      <c r="P634" s="120">
        <v>47</v>
      </c>
    </row>
    <row r="635" spans="14:16" x14ac:dyDescent="0.2">
      <c r="N635" s="119" t="s">
        <v>114</v>
      </c>
      <c r="O635" s="119" t="s">
        <v>108</v>
      </c>
      <c r="P635" s="120">
        <v>102</v>
      </c>
    </row>
    <row r="636" spans="14:16" x14ac:dyDescent="0.2">
      <c r="N636" s="119" t="s">
        <v>114</v>
      </c>
      <c r="O636" s="119" t="s">
        <v>109</v>
      </c>
      <c r="P636" s="120">
        <v>97</v>
      </c>
    </row>
    <row r="637" spans="14:16" x14ac:dyDescent="0.2">
      <c r="N637" s="119" t="s">
        <v>114</v>
      </c>
      <c r="O637" s="119" t="s">
        <v>110</v>
      </c>
      <c r="P637" s="120">
        <v>89</v>
      </c>
    </row>
    <row r="638" spans="14:16" x14ac:dyDescent="0.2">
      <c r="N638" s="119" t="s">
        <v>114</v>
      </c>
      <c r="O638" s="119" t="s">
        <v>111</v>
      </c>
      <c r="P638" s="120">
        <v>112</v>
      </c>
    </row>
    <row r="639" spans="14:16" x14ac:dyDescent="0.2">
      <c r="N639" s="119" t="s">
        <v>114</v>
      </c>
      <c r="O639" s="119" t="s">
        <v>112</v>
      </c>
      <c r="P639" s="120">
        <v>55</v>
      </c>
    </row>
    <row r="640" spans="14:16" x14ac:dyDescent="0.2">
      <c r="N640" s="119" t="s">
        <v>114</v>
      </c>
      <c r="O640" s="119" t="s">
        <v>113</v>
      </c>
      <c r="P640" s="120">
        <v>90</v>
      </c>
    </row>
    <row r="641" spans="14:16" x14ac:dyDescent="0.2">
      <c r="N641" s="119" t="s">
        <v>114</v>
      </c>
      <c r="O641" s="119" t="s">
        <v>114</v>
      </c>
      <c r="P641" s="122">
        <v>0</v>
      </c>
    </row>
    <row r="642" spans="14:16" x14ac:dyDescent="0.2">
      <c r="N642" s="119" t="s">
        <v>114</v>
      </c>
      <c r="O642" s="119" t="s">
        <v>115</v>
      </c>
      <c r="P642" s="120">
        <v>62</v>
      </c>
    </row>
    <row r="643" spans="14:16" x14ac:dyDescent="0.2">
      <c r="N643" s="119" t="s">
        <v>114</v>
      </c>
      <c r="O643" s="119" t="s">
        <v>116</v>
      </c>
      <c r="P643" s="120">
        <v>112</v>
      </c>
    </row>
    <row r="644" spans="14:16" x14ac:dyDescent="0.2">
      <c r="N644" s="119" t="s">
        <v>115</v>
      </c>
      <c r="O644" s="119" t="s">
        <v>398</v>
      </c>
      <c r="P644" s="120">
        <v>68</v>
      </c>
    </row>
    <row r="645" spans="14:16" x14ac:dyDescent="0.2">
      <c r="N645" s="119" t="s">
        <v>115</v>
      </c>
      <c r="O645" s="119" t="s">
        <v>104</v>
      </c>
      <c r="P645" s="120">
        <v>110</v>
      </c>
    </row>
    <row r="646" spans="14:16" x14ac:dyDescent="0.2">
      <c r="N646" s="119" t="s">
        <v>115</v>
      </c>
      <c r="O646" s="119" t="s">
        <v>105</v>
      </c>
      <c r="P646" s="120">
        <v>33</v>
      </c>
    </row>
    <row r="647" spans="14:16" x14ac:dyDescent="0.2">
      <c r="N647" s="119" t="s">
        <v>115</v>
      </c>
      <c r="O647" s="119" t="s">
        <v>106</v>
      </c>
      <c r="P647" s="120">
        <v>53</v>
      </c>
    </row>
    <row r="648" spans="14:16" x14ac:dyDescent="0.2">
      <c r="N648" s="119" t="s">
        <v>115</v>
      </c>
      <c r="O648" s="119" t="s">
        <v>107</v>
      </c>
      <c r="P648" s="120">
        <v>15</v>
      </c>
    </row>
    <row r="649" spans="14:16" x14ac:dyDescent="0.2">
      <c r="N649" s="119" t="s">
        <v>115</v>
      </c>
      <c r="O649" s="119" t="s">
        <v>108</v>
      </c>
      <c r="P649" s="120">
        <v>31</v>
      </c>
    </row>
    <row r="650" spans="14:16" x14ac:dyDescent="0.2">
      <c r="N650" s="119" t="s">
        <v>115</v>
      </c>
      <c r="O650" s="119" t="s">
        <v>109</v>
      </c>
      <c r="P650" s="120">
        <v>35</v>
      </c>
    </row>
    <row r="651" spans="14:16" x14ac:dyDescent="0.2">
      <c r="N651" s="119" t="s">
        <v>115</v>
      </c>
      <c r="O651" s="119" t="s">
        <v>110</v>
      </c>
      <c r="P651" s="120">
        <v>76</v>
      </c>
    </row>
    <row r="652" spans="14:16" x14ac:dyDescent="0.2">
      <c r="N652" s="119" t="s">
        <v>115</v>
      </c>
      <c r="O652" s="119" t="s">
        <v>111</v>
      </c>
      <c r="P652" s="120">
        <v>50</v>
      </c>
    </row>
    <row r="653" spans="14:16" x14ac:dyDescent="0.2">
      <c r="N653" s="119" t="s">
        <v>115</v>
      </c>
      <c r="O653" s="119" t="s">
        <v>112</v>
      </c>
      <c r="P653" s="120">
        <v>58</v>
      </c>
    </row>
    <row r="654" spans="14:16" x14ac:dyDescent="0.2">
      <c r="N654" s="119" t="s">
        <v>115</v>
      </c>
      <c r="O654" s="119" t="s">
        <v>113</v>
      </c>
      <c r="P654" s="120">
        <v>93</v>
      </c>
    </row>
    <row r="655" spans="14:16" x14ac:dyDescent="0.2">
      <c r="N655" s="119" t="s">
        <v>115</v>
      </c>
      <c r="O655" s="119" t="s">
        <v>114</v>
      </c>
      <c r="P655" s="120">
        <v>62</v>
      </c>
    </row>
    <row r="656" spans="14:16" x14ac:dyDescent="0.2">
      <c r="N656" s="119" t="s">
        <v>115</v>
      </c>
      <c r="O656" s="119" t="s">
        <v>115</v>
      </c>
      <c r="P656" s="122">
        <v>0</v>
      </c>
    </row>
    <row r="657" spans="14:16" x14ac:dyDescent="0.2">
      <c r="N657" s="119" t="s">
        <v>115</v>
      </c>
      <c r="O657" s="119" t="s">
        <v>116</v>
      </c>
      <c r="P657" s="120">
        <v>50</v>
      </c>
    </row>
    <row r="658" spans="14:16" x14ac:dyDescent="0.2">
      <c r="N658" s="119" t="s">
        <v>116</v>
      </c>
      <c r="O658" s="119" t="s">
        <v>398</v>
      </c>
      <c r="P658" s="120">
        <v>118</v>
      </c>
    </row>
    <row r="659" spans="14:16" x14ac:dyDescent="0.2">
      <c r="N659" s="119" t="s">
        <v>116</v>
      </c>
      <c r="O659" s="119" t="s">
        <v>104</v>
      </c>
      <c r="P659" s="120">
        <v>160</v>
      </c>
    </row>
    <row r="660" spans="14:16" x14ac:dyDescent="0.2">
      <c r="N660" s="119" t="s">
        <v>116</v>
      </c>
      <c r="O660" s="119" t="s">
        <v>105</v>
      </c>
      <c r="P660" s="120">
        <v>84</v>
      </c>
    </row>
    <row r="661" spans="14:16" x14ac:dyDescent="0.2">
      <c r="N661" s="119" t="s">
        <v>116</v>
      </c>
      <c r="O661" s="119" t="s">
        <v>106</v>
      </c>
      <c r="P661" s="120">
        <v>81</v>
      </c>
    </row>
    <row r="662" spans="14:16" x14ac:dyDescent="0.2">
      <c r="N662" s="119" t="s">
        <v>116</v>
      </c>
      <c r="O662" s="119" t="s">
        <v>107</v>
      </c>
      <c r="P662" s="120">
        <v>65</v>
      </c>
    </row>
    <row r="663" spans="14:16" x14ac:dyDescent="0.2">
      <c r="N663" s="119" t="s">
        <v>116</v>
      </c>
      <c r="O663" s="119" t="s">
        <v>108</v>
      </c>
      <c r="P663" s="120">
        <v>81</v>
      </c>
    </row>
    <row r="664" spans="14:16" x14ac:dyDescent="0.2">
      <c r="N664" s="119" t="s">
        <v>116</v>
      </c>
      <c r="O664" s="119" t="s">
        <v>109</v>
      </c>
      <c r="P664" s="120">
        <v>85</v>
      </c>
    </row>
    <row r="665" spans="14:16" x14ac:dyDescent="0.2">
      <c r="N665" s="119" t="s">
        <v>116</v>
      </c>
      <c r="O665" s="119" t="s">
        <v>110</v>
      </c>
      <c r="P665" s="120">
        <v>126</v>
      </c>
    </row>
    <row r="666" spans="14:16" x14ac:dyDescent="0.2">
      <c r="N666" s="119" t="s">
        <v>116</v>
      </c>
      <c r="O666" s="119" t="s">
        <v>111</v>
      </c>
      <c r="P666" s="120">
        <v>12</v>
      </c>
    </row>
    <row r="667" spans="14:16" x14ac:dyDescent="0.2">
      <c r="N667" s="119" t="s">
        <v>116</v>
      </c>
      <c r="O667" s="119" t="s">
        <v>112</v>
      </c>
      <c r="P667" s="120">
        <v>128</v>
      </c>
    </row>
    <row r="668" spans="14:16" x14ac:dyDescent="0.2">
      <c r="N668" s="119" t="s">
        <v>116</v>
      </c>
      <c r="O668" s="119" t="s">
        <v>113</v>
      </c>
      <c r="P668" s="120">
        <v>143</v>
      </c>
    </row>
    <row r="669" spans="14:16" x14ac:dyDescent="0.2">
      <c r="N669" s="119" t="s">
        <v>116</v>
      </c>
      <c r="O669" s="119" t="s">
        <v>114</v>
      </c>
      <c r="P669" s="120">
        <v>112</v>
      </c>
    </row>
    <row r="670" spans="14:16" x14ac:dyDescent="0.2">
      <c r="N670" s="119" t="s">
        <v>116</v>
      </c>
      <c r="O670" s="119" t="s">
        <v>115</v>
      </c>
      <c r="P670" s="120">
        <v>50</v>
      </c>
    </row>
    <row r="671" spans="14:16" x14ac:dyDescent="0.2">
      <c r="N671" s="119" t="s">
        <v>116</v>
      </c>
      <c r="O671" s="119" t="s">
        <v>116</v>
      </c>
      <c r="P671" s="122">
        <v>0</v>
      </c>
    </row>
    <row r="672" spans="14:16" x14ac:dyDescent="0.2">
      <c r="N672" s="119" t="s">
        <v>90</v>
      </c>
      <c r="O672" s="119" t="s">
        <v>396</v>
      </c>
      <c r="P672" s="118">
        <v>12</v>
      </c>
    </row>
    <row r="673" spans="14:16" x14ac:dyDescent="0.2">
      <c r="N673" s="119" t="s">
        <v>90</v>
      </c>
      <c r="O673" s="119" t="s">
        <v>80</v>
      </c>
      <c r="P673" s="118">
        <v>25</v>
      </c>
    </row>
    <row r="674" spans="14:16" x14ac:dyDescent="0.2">
      <c r="N674" s="119" t="s">
        <v>90</v>
      </c>
      <c r="O674" s="119" t="s">
        <v>81</v>
      </c>
      <c r="P674" s="118">
        <v>52</v>
      </c>
    </row>
    <row r="675" spans="14:16" x14ac:dyDescent="0.2">
      <c r="N675" s="119" t="s">
        <v>90</v>
      </c>
      <c r="O675" s="119" t="s">
        <v>82</v>
      </c>
      <c r="P675" s="118">
        <v>50</v>
      </c>
    </row>
    <row r="676" spans="14:16" x14ac:dyDescent="0.2">
      <c r="N676" s="119" t="s">
        <v>90</v>
      </c>
      <c r="O676" s="119" t="s">
        <v>83</v>
      </c>
      <c r="P676" s="118">
        <v>25</v>
      </c>
    </row>
    <row r="677" spans="14:16" x14ac:dyDescent="0.2">
      <c r="N677" s="119" t="s">
        <v>90</v>
      </c>
      <c r="O677" s="119" t="s">
        <v>84</v>
      </c>
      <c r="P677" s="118">
        <v>117</v>
      </c>
    </row>
    <row r="678" spans="14:16" x14ac:dyDescent="0.2">
      <c r="N678" s="119" t="s">
        <v>90</v>
      </c>
      <c r="O678" s="119" t="s">
        <v>85</v>
      </c>
      <c r="P678" s="118">
        <v>72</v>
      </c>
    </row>
    <row r="679" spans="14:16" x14ac:dyDescent="0.2">
      <c r="N679" s="119" t="s">
        <v>90</v>
      </c>
      <c r="O679" s="119" t="s">
        <v>86</v>
      </c>
      <c r="P679" s="118">
        <v>132</v>
      </c>
    </row>
    <row r="680" spans="14:16" x14ac:dyDescent="0.2">
      <c r="N680" s="119" t="s">
        <v>90</v>
      </c>
      <c r="O680" s="119" t="s">
        <v>87</v>
      </c>
      <c r="P680" s="118">
        <v>91</v>
      </c>
    </row>
    <row r="681" spans="14:16" x14ac:dyDescent="0.2">
      <c r="N681" s="119" t="s">
        <v>90</v>
      </c>
      <c r="O681" s="119" t="s">
        <v>88</v>
      </c>
      <c r="P681" s="118">
        <v>25</v>
      </c>
    </row>
    <row r="682" spans="14:16" x14ac:dyDescent="0.2">
      <c r="N682" s="119" t="s">
        <v>90</v>
      </c>
      <c r="O682" s="119" t="s">
        <v>89</v>
      </c>
      <c r="P682" s="118">
        <v>77</v>
      </c>
    </row>
    <row r="683" spans="14:16" x14ac:dyDescent="0.2">
      <c r="N683" s="119" t="s">
        <v>90</v>
      </c>
      <c r="O683" s="119" t="s">
        <v>90</v>
      </c>
      <c r="P683" s="116">
        <v>0</v>
      </c>
    </row>
    <row r="684" spans="14:16" x14ac:dyDescent="0.2">
      <c r="N684" s="119" t="s">
        <v>90</v>
      </c>
      <c r="O684" s="119" t="s">
        <v>91</v>
      </c>
      <c r="P684" s="118">
        <v>50</v>
      </c>
    </row>
    <row r="685" spans="14:16" x14ac:dyDescent="0.2">
      <c r="N685" s="119" t="s">
        <v>90</v>
      </c>
      <c r="O685" s="119" t="s">
        <v>92</v>
      </c>
      <c r="P685" s="118">
        <v>52</v>
      </c>
    </row>
    <row r="686" spans="14:16" x14ac:dyDescent="0.2">
      <c r="N686" s="119" t="s">
        <v>90</v>
      </c>
      <c r="O686" s="119" t="s">
        <v>93</v>
      </c>
      <c r="P686" s="118">
        <v>79</v>
      </c>
    </row>
    <row r="687" spans="14:16" x14ac:dyDescent="0.2">
      <c r="N687" s="119" t="s">
        <v>91</v>
      </c>
      <c r="O687" s="119" t="s">
        <v>396</v>
      </c>
      <c r="P687" s="118">
        <v>38</v>
      </c>
    </row>
    <row r="688" spans="14:16" x14ac:dyDescent="0.2">
      <c r="N688" s="119" t="s">
        <v>91</v>
      </c>
      <c r="O688" s="119" t="s">
        <v>80</v>
      </c>
      <c r="P688" s="118">
        <v>56</v>
      </c>
    </row>
    <row r="689" spans="14:16" x14ac:dyDescent="0.2">
      <c r="N689" s="119" t="s">
        <v>91</v>
      </c>
      <c r="O689" s="119" t="s">
        <v>81</v>
      </c>
      <c r="P689" s="118">
        <v>78</v>
      </c>
    </row>
    <row r="690" spans="14:16" x14ac:dyDescent="0.2">
      <c r="N690" s="119" t="s">
        <v>91</v>
      </c>
      <c r="O690" s="119" t="s">
        <v>82</v>
      </c>
      <c r="P690" s="118">
        <v>76</v>
      </c>
    </row>
    <row r="691" spans="14:16" x14ac:dyDescent="0.2">
      <c r="N691" s="119" t="s">
        <v>91</v>
      </c>
      <c r="O691" s="119" t="s">
        <v>83</v>
      </c>
      <c r="P691" s="118">
        <v>51</v>
      </c>
    </row>
    <row r="692" spans="14:16" x14ac:dyDescent="0.2">
      <c r="N692" s="119" t="s">
        <v>91</v>
      </c>
      <c r="O692" s="119" t="s">
        <v>84</v>
      </c>
      <c r="P692" s="118">
        <v>67</v>
      </c>
    </row>
    <row r="693" spans="14:16" x14ac:dyDescent="0.2">
      <c r="N693" s="119" t="s">
        <v>91</v>
      </c>
      <c r="O693" s="119" t="s">
        <v>85</v>
      </c>
      <c r="P693" s="118">
        <v>20</v>
      </c>
    </row>
    <row r="694" spans="14:16" x14ac:dyDescent="0.2">
      <c r="N694" s="119" t="s">
        <v>91</v>
      </c>
      <c r="O694" s="119" t="s">
        <v>86</v>
      </c>
      <c r="P694" s="118">
        <v>80</v>
      </c>
    </row>
    <row r="695" spans="14:16" x14ac:dyDescent="0.2">
      <c r="N695" s="119" t="s">
        <v>91</v>
      </c>
      <c r="O695" s="119" t="s">
        <v>87</v>
      </c>
      <c r="P695" s="118">
        <v>40</v>
      </c>
    </row>
    <row r="696" spans="14:16" x14ac:dyDescent="0.2">
      <c r="N696" s="119" t="s">
        <v>91</v>
      </c>
      <c r="O696" s="119" t="s">
        <v>88</v>
      </c>
      <c r="P696" s="118">
        <v>51</v>
      </c>
    </row>
    <row r="697" spans="14:16" x14ac:dyDescent="0.2">
      <c r="N697" s="119" t="s">
        <v>91</v>
      </c>
      <c r="O697" s="119" t="s">
        <v>89</v>
      </c>
      <c r="P697" s="118">
        <v>103</v>
      </c>
    </row>
    <row r="698" spans="14:16" x14ac:dyDescent="0.2">
      <c r="N698" s="119" t="s">
        <v>91</v>
      </c>
      <c r="O698" s="119" t="s">
        <v>90</v>
      </c>
      <c r="P698" s="118">
        <v>50</v>
      </c>
    </row>
    <row r="699" spans="14:16" x14ac:dyDescent="0.2">
      <c r="N699" s="119" t="s">
        <v>91</v>
      </c>
      <c r="O699" s="119" t="s">
        <v>91</v>
      </c>
      <c r="P699" s="116">
        <v>0</v>
      </c>
    </row>
    <row r="700" spans="14:16" x14ac:dyDescent="0.2">
      <c r="N700" s="119" t="s">
        <v>91</v>
      </c>
      <c r="O700" s="119" t="s">
        <v>92</v>
      </c>
      <c r="P700" s="118">
        <v>78</v>
      </c>
    </row>
    <row r="701" spans="14:16" x14ac:dyDescent="0.2">
      <c r="N701" s="119" t="s">
        <v>91</v>
      </c>
      <c r="O701" s="119" t="s">
        <v>93</v>
      </c>
      <c r="P701" s="118">
        <v>105</v>
      </c>
    </row>
    <row r="702" spans="14:16" x14ac:dyDescent="0.2">
      <c r="N702" s="119" t="s">
        <v>92</v>
      </c>
      <c r="O702" s="119" t="s">
        <v>396</v>
      </c>
      <c r="P702" s="118">
        <v>40</v>
      </c>
    </row>
    <row r="703" spans="14:16" x14ac:dyDescent="0.2">
      <c r="N703" s="119" t="s">
        <v>92</v>
      </c>
      <c r="O703" s="119" t="s">
        <v>80</v>
      </c>
      <c r="P703" s="118">
        <v>58</v>
      </c>
    </row>
    <row r="704" spans="14:16" x14ac:dyDescent="0.2">
      <c r="N704" s="119" t="s">
        <v>92</v>
      </c>
      <c r="O704" s="119" t="s">
        <v>81</v>
      </c>
      <c r="P704" s="118">
        <v>78</v>
      </c>
    </row>
    <row r="705" spans="14:16" x14ac:dyDescent="0.2">
      <c r="N705" s="119" t="s">
        <v>92</v>
      </c>
      <c r="O705" s="119" t="s">
        <v>82</v>
      </c>
      <c r="P705" s="118">
        <v>78</v>
      </c>
    </row>
    <row r="706" spans="14:16" x14ac:dyDescent="0.2">
      <c r="N706" s="119" t="s">
        <v>92</v>
      </c>
      <c r="O706" s="119" t="s">
        <v>83</v>
      </c>
      <c r="P706" s="118">
        <v>53</v>
      </c>
    </row>
    <row r="707" spans="14:16" x14ac:dyDescent="0.2">
      <c r="N707" s="119" t="s">
        <v>92</v>
      </c>
      <c r="O707" s="119" t="s">
        <v>84</v>
      </c>
      <c r="P707" s="118">
        <v>145</v>
      </c>
    </row>
    <row r="708" spans="14:16" x14ac:dyDescent="0.2">
      <c r="N708" s="119" t="s">
        <v>92</v>
      </c>
      <c r="O708" s="119" t="s">
        <v>85</v>
      </c>
      <c r="P708" s="118">
        <v>100</v>
      </c>
    </row>
    <row r="709" spans="14:16" x14ac:dyDescent="0.2">
      <c r="N709" s="119" t="s">
        <v>92</v>
      </c>
      <c r="O709" s="119" t="s">
        <v>86</v>
      </c>
      <c r="P709" s="118">
        <v>160</v>
      </c>
    </row>
    <row r="710" spans="14:16" x14ac:dyDescent="0.2">
      <c r="N710" s="119" t="s">
        <v>92</v>
      </c>
      <c r="O710" s="119" t="s">
        <v>87</v>
      </c>
      <c r="P710" s="118">
        <v>119</v>
      </c>
    </row>
    <row r="711" spans="14:16" x14ac:dyDescent="0.2">
      <c r="N711" s="119" t="s">
        <v>92</v>
      </c>
      <c r="O711" s="119" t="s">
        <v>88</v>
      </c>
      <c r="P711" s="118">
        <v>53</v>
      </c>
    </row>
    <row r="712" spans="14:16" x14ac:dyDescent="0.2">
      <c r="N712" s="119" t="s">
        <v>92</v>
      </c>
      <c r="O712" s="119" t="s">
        <v>89</v>
      </c>
      <c r="P712" s="118">
        <v>105</v>
      </c>
    </row>
    <row r="713" spans="14:16" x14ac:dyDescent="0.2">
      <c r="N713" s="119" t="s">
        <v>92</v>
      </c>
      <c r="O713" s="119" t="s">
        <v>90</v>
      </c>
      <c r="P713" s="118">
        <v>52</v>
      </c>
    </row>
    <row r="714" spans="14:16" x14ac:dyDescent="0.2">
      <c r="N714" s="119" t="s">
        <v>92</v>
      </c>
      <c r="O714" s="119" t="s">
        <v>91</v>
      </c>
      <c r="P714" s="118">
        <v>78</v>
      </c>
    </row>
    <row r="715" spans="14:16" x14ac:dyDescent="0.2">
      <c r="N715" s="119" t="s">
        <v>92</v>
      </c>
      <c r="O715" s="119" t="s">
        <v>92</v>
      </c>
      <c r="P715" s="116">
        <v>0</v>
      </c>
    </row>
    <row r="716" spans="14:16" x14ac:dyDescent="0.2">
      <c r="N716" s="119" t="s">
        <v>92</v>
      </c>
      <c r="O716" s="119" t="s">
        <v>93</v>
      </c>
      <c r="P716" s="118">
        <v>107</v>
      </c>
    </row>
    <row r="717" spans="14:16" x14ac:dyDescent="0.2">
      <c r="N717" s="119" t="s">
        <v>93</v>
      </c>
      <c r="O717" s="119" t="s">
        <v>396</v>
      </c>
      <c r="P717" s="118">
        <v>67</v>
      </c>
    </row>
    <row r="718" spans="14:16" x14ac:dyDescent="0.2">
      <c r="N718" s="119" t="s">
        <v>93</v>
      </c>
      <c r="O718" s="119" t="s">
        <v>80</v>
      </c>
      <c r="P718" s="118">
        <v>49</v>
      </c>
    </row>
    <row r="719" spans="14:16" x14ac:dyDescent="0.2">
      <c r="N719" s="119" t="s">
        <v>93</v>
      </c>
      <c r="O719" s="119" t="s">
        <v>81</v>
      </c>
      <c r="P719" s="118">
        <v>97</v>
      </c>
    </row>
    <row r="720" spans="14:16" x14ac:dyDescent="0.2">
      <c r="N720" s="119" t="s">
        <v>93</v>
      </c>
      <c r="O720" s="119" t="s">
        <v>82</v>
      </c>
      <c r="P720" s="118">
        <v>28</v>
      </c>
    </row>
    <row r="721" spans="13:16" x14ac:dyDescent="0.2">
      <c r="N721" s="119" t="s">
        <v>93</v>
      </c>
      <c r="O721" s="119" t="s">
        <v>83</v>
      </c>
      <c r="P721" s="118">
        <v>80</v>
      </c>
    </row>
    <row r="722" spans="13:16" x14ac:dyDescent="0.2">
      <c r="N722" s="119" t="s">
        <v>93</v>
      </c>
      <c r="O722" s="119" t="s">
        <v>84</v>
      </c>
      <c r="P722" s="118">
        <v>172</v>
      </c>
    </row>
    <row r="723" spans="13:16" x14ac:dyDescent="0.2">
      <c r="N723" s="119" t="s">
        <v>93</v>
      </c>
      <c r="O723" s="119" t="s">
        <v>85</v>
      </c>
      <c r="P723" s="118">
        <v>127</v>
      </c>
    </row>
    <row r="724" spans="13:16" x14ac:dyDescent="0.2">
      <c r="N724" s="119" t="s">
        <v>93</v>
      </c>
      <c r="O724" s="119" t="s">
        <v>86</v>
      </c>
      <c r="P724" s="118">
        <v>187</v>
      </c>
    </row>
    <row r="725" spans="13:16" x14ac:dyDescent="0.2">
      <c r="N725" s="119" t="s">
        <v>93</v>
      </c>
      <c r="O725" s="119" t="s">
        <v>87</v>
      </c>
      <c r="P725" s="118">
        <v>146</v>
      </c>
    </row>
    <row r="726" spans="13:16" x14ac:dyDescent="0.2">
      <c r="N726" s="119" t="s">
        <v>93</v>
      </c>
      <c r="O726" s="119" t="s">
        <v>88</v>
      </c>
      <c r="P726" s="118">
        <v>80</v>
      </c>
    </row>
    <row r="727" spans="13:16" x14ac:dyDescent="0.2">
      <c r="N727" s="119" t="s">
        <v>93</v>
      </c>
      <c r="O727" s="119" t="s">
        <v>89</v>
      </c>
      <c r="P727" s="118">
        <v>65</v>
      </c>
    </row>
    <row r="728" spans="13:16" x14ac:dyDescent="0.2">
      <c r="N728" s="119" t="s">
        <v>93</v>
      </c>
      <c r="O728" s="119" t="s">
        <v>90</v>
      </c>
      <c r="P728" s="118">
        <v>79</v>
      </c>
    </row>
    <row r="729" spans="13:16" x14ac:dyDescent="0.2">
      <c r="N729" s="119" t="s">
        <v>93</v>
      </c>
      <c r="O729" s="119" t="s">
        <v>91</v>
      </c>
      <c r="P729" s="118">
        <v>105</v>
      </c>
    </row>
    <row r="730" spans="13:16" x14ac:dyDescent="0.2">
      <c r="N730" s="119" t="s">
        <v>93</v>
      </c>
      <c r="O730" s="119" t="s">
        <v>92</v>
      </c>
      <c r="P730" s="118">
        <v>107</v>
      </c>
    </row>
    <row r="731" spans="13:16" x14ac:dyDescent="0.2">
      <c r="N731" s="119" t="s">
        <v>93</v>
      </c>
      <c r="O731" s="119" t="s">
        <v>93</v>
      </c>
      <c r="P731" s="116">
        <v>0</v>
      </c>
    </row>
    <row r="732" spans="13:16" x14ac:dyDescent="0.2">
      <c r="M732" s="114" t="s">
        <v>410</v>
      </c>
      <c r="N732" s="115" t="s">
        <v>118</v>
      </c>
      <c r="O732" s="115" t="s">
        <v>118</v>
      </c>
      <c r="P732" s="116">
        <v>0</v>
      </c>
    </row>
    <row r="733" spans="13:16" x14ac:dyDescent="0.2">
      <c r="N733" s="115" t="s">
        <v>118</v>
      </c>
      <c r="O733" s="115" t="s">
        <v>119</v>
      </c>
      <c r="P733" s="115">
        <v>64</v>
      </c>
    </row>
    <row r="734" spans="13:16" x14ac:dyDescent="0.2">
      <c r="N734" s="115" t="s">
        <v>118</v>
      </c>
      <c r="O734" s="115" t="s">
        <v>120</v>
      </c>
      <c r="P734" s="115">
        <v>88</v>
      </c>
    </row>
    <row r="735" spans="13:16" x14ac:dyDescent="0.2">
      <c r="N735" s="115" t="s">
        <v>118</v>
      </c>
      <c r="O735" s="115" t="s">
        <v>121</v>
      </c>
      <c r="P735" s="115">
        <v>106</v>
      </c>
    </row>
    <row r="736" spans="13:16" x14ac:dyDescent="0.2">
      <c r="N736" s="115" t="s">
        <v>118</v>
      </c>
      <c r="O736" s="115" t="s">
        <v>122</v>
      </c>
      <c r="P736" s="115">
        <v>125</v>
      </c>
    </row>
    <row r="737" spans="14:16" x14ac:dyDescent="0.2">
      <c r="N737" s="115" t="s">
        <v>118</v>
      </c>
      <c r="O737" s="115" t="s">
        <v>123</v>
      </c>
      <c r="P737" s="115">
        <v>123</v>
      </c>
    </row>
    <row r="738" spans="14:16" x14ac:dyDescent="0.2">
      <c r="N738" s="115" t="s">
        <v>118</v>
      </c>
      <c r="O738" s="115" t="s">
        <v>124</v>
      </c>
      <c r="P738" s="115">
        <v>188</v>
      </c>
    </row>
    <row r="739" spans="14:16" x14ac:dyDescent="0.2">
      <c r="N739" s="115" t="s">
        <v>118</v>
      </c>
      <c r="O739" s="115" t="s">
        <v>405</v>
      </c>
      <c r="P739" s="115">
        <v>53</v>
      </c>
    </row>
    <row r="740" spans="14:16" x14ac:dyDescent="0.2">
      <c r="N740" s="115" t="s">
        <v>118</v>
      </c>
      <c r="O740" s="115" t="s">
        <v>125</v>
      </c>
      <c r="P740" s="115">
        <v>53</v>
      </c>
    </row>
    <row r="741" spans="14:16" x14ac:dyDescent="0.2">
      <c r="N741" s="115" t="s">
        <v>118</v>
      </c>
      <c r="O741" s="115" t="s">
        <v>126</v>
      </c>
      <c r="P741" s="115">
        <v>31</v>
      </c>
    </row>
    <row r="742" spans="14:16" x14ac:dyDescent="0.2">
      <c r="N742" s="115" t="s">
        <v>406</v>
      </c>
      <c r="O742" s="115" t="s">
        <v>406</v>
      </c>
      <c r="P742" s="115">
        <v>0</v>
      </c>
    </row>
    <row r="743" spans="14:16" x14ac:dyDescent="0.2">
      <c r="N743" s="115" t="s">
        <v>406</v>
      </c>
      <c r="O743" s="115" t="s">
        <v>128</v>
      </c>
      <c r="P743" s="115">
        <v>35</v>
      </c>
    </row>
    <row r="744" spans="14:16" x14ac:dyDescent="0.2">
      <c r="N744" s="115" t="s">
        <v>406</v>
      </c>
      <c r="O744" s="115" t="s">
        <v>129</v>
      </c>
      <c r="P744" s="115">
        <v>70</v>
      </c>
    </row>
    <row r="745" spans="14:16" x14ac:dyDescent="0.2">
      <c r="N745" s="115" t="s">
        <v>406</v>
      </c>
      <c r="O745" s="115" t="s">
        <v>130</v>
      </c>
      <c r="P745" s="115">
        <v>110</v>
      </c>
    </row>
    <row r="746" spans="14:16" x14ac:dyDescent="0.2">
      <c r="N746" s="115" t="s">
        <v>406</v>
      </c>
      <c r="O746" s="115" t="s">
        <v>131</v>
      </c>
      <c r="P746" s="115">
        <v>56</v>
      </c>
    </row>
    <row r="747" spans="14:16" x14ac:dyDescent="0.2">
      <c r="N747" s="115" t="s">
        <v>406</v>
      </c>
      <c r="O747" s="115" t="s">
        <v>132</v>
      </c>
      <c r="P747" s="115">
        <v>115</v>
      </c>
    </row>
    <row r="748" spans="14:16" x14ac:dyDescent="0.2">
      <c r="N748" s="115" t="s">
        <v>406</v>
      </c>
      <c r="O748" s="115" t="s">
        <v>133</v>
      </c>
      <c r="P748" s="115">
        <v>115</v>
      </c>
    </row>
    <row r="749" spans="14:16" x14ac:dyDescent="0.2">
      <c r="N749" s="115" t="s">
        <v>406</v>
      </c>
      <c r="O749" s="115" t="s">
        <v>134</v>
      </c>
      <c r="P749" s="115">
        <v>17</v>
      </c>
    </row>
    <row r="750" spans="14:16" x14ac:dyDescent="0.2">
      <c r="N750" s="115" t="s">
        <v>136</v>
      </c>
      <c r="O750" s="115" t="s">
        <v>136</v>
      </c>
      <c r="P750" s="122">
        <v>0</v>
      </c>
    </row>
    <row r="751" spans="14:16" x14ac:dyDescent="0.2">
      <c r="N751" s="115" t="s">
        <v>136</v>
      </c>
      <c r="O751" s="115" t="s">
        <v>137</v>
      </c>
      <c r="P751" s="120">
        <v>67</v>
      </c>
    </row>
    <row r="752" spans="14:16" x14ac:dyDescent="0.2">
      <c r="N752" s="115" t="s">
        <v>136</v>
      </c>
      <c r="O752" s="115" t="s">
        <v>407</v>
      </c>
      <c r="P752" s="120">
        <v>50</v>
      </c>
    </row>
    <row r="753" spans="14:16" x14ac:dyDescent="0.2">
      <c r="N753" s="115" t="s">
        <v>136</v>
      </c>
      <c r="O753" s="115" t="s">
        <v>138</v>
      </c>
      <c r="P753" s="120">
        <v>63</v>
      </c>
    </row>
    <row r="754" spans="14:16" x14ac:dyDescent="0.2">
      <c r="N754" s="115" t="s">
        <v>136</v>
      </c>
      <c r="O754" s="115" t="s">
        <v>139</v>
      </c>
      <c r="P754" s="120">
        <v>77</v>
      </c>
    </row>
    <row r="755" spans="14:16" x14ac:dyDescent="0.2">
      <c r="N755" s="115" t="s">
        <v>136</v>
      </c>
      <c r="O755" s="115" t="s">
        <v>140</v>
      </c>
      <c r="P755" s="120">
        <v>25</v>
      </c>
    </row>
    <row r="756" spans="14:16" x14ac:dyDescent="0.2">
      <c r="N756" s="115" t="s">
        <v>136</v>
      </c>
      <c r="O756" s="115" t="s">
        <v>141</v>
      </c>
      <c r="P756" s="120">
        <v>25</v>
      </c>
    </row>
    <row r="757" spans="14:16" x14ac:dyDescent="0.2">
      <c r="N757" s="115" t="s">
        <v>119</v>
      </c>
      <c r="O757" s="115" t="s">
        <v>118</v>
      </c>
      <c r="P757" s="115">
        <v>64</v>
      </c>
    </row>
    <row r="758" spans="14:16" x14ac:dyDescent="0.2">
      <c r="N758" s="115" t="s">
        <v>119</v>
      </c>
      <c r="O758" s="115" t="s">
        <v>119</v>
      </c>
      <c r="P758" s="116">
        <v>0</v>
      </c>
    </row>
    <row r="759" spans="14:16" x14ac:dyDescent="0.2">
      <c r="N759" s="115" t="s">
        <v>119</v>
      </c>
      <c r="O759" s="115" t="s">
        <v>120</v>
      </c>
      <c r="P759" s="115">
        <v>46</v>
      </c>
    </row>
    <row r="760" spans="14:16" x14ac:dyDescent="0.2">
      <c r="N760" s="115" t="s">
        <v>119</v>
      </c>
      <c r="O760" s="115" t="s">
        <v>121</v>
      </c>
      <c r="P760" s="115">
        <v>64</v>
      </c>
    </row>
    <row r="761" spans="14:16" x14ac:dyDescent="0.2">
      <c r="N761" s="115" t="s">
        <v>119</v>
      </c>
      <c r="O761" s="115" t="s">
        <v>122</v>
      </c>
      <c r="P761" s="115">
        <v>60</v>
      </c>
    </row>
    <row r="762" spans="14:16" x14ac:dyDescent="0.2">
      <c r="N762" s="115" t="s">
        <v>119</v>
      </c>
      <c r="O762" s="115" t="s">
        <v>123</v>
      </c>
      <c r="P762" s="115">
        <v>81</v>
      </c>
    </row>
    <row r="763" spans="14:16" x14ac:dyDescent="0.2">
      <c r="N763" s="115" t="s">
        <v>119</v>
      </c>
      <c r="O763" s="115" t="s">
        <v>124</v>
      </c>
      <c r="P763" s="115">
        <v>146</v>
      </c>
    </row>
    <row r="764" spans="14:16" x14ac:dyDescent="0.2">
      <c r="N764" s="115" t="s">
        <v>119</v>
      </c>
      <c r="O764" s="115" t="s">
        <v>405</v>
      </c>
      <c r="P764" s="115">
        <v>11</v>
      </c>
    </row>
    <row r="765" spans="14:16" x14ac:dyDescent="0.2">
      <c r="N765" s="115" t="s">
        <v>119</v>
      </c>
      <c r="O765" s="115" t="s">
        <v>125</v>
      </c>
      <c r="P765" s="115">
        <v>64</v>
      </c>
    </row>
    <row r="766" spans="14:16" x14ac:dyDescent="0.2">
      <c r="N766" s="115" t="s">
        <v>119</v>
      </c>
      <c r="O766" s="115" t="s">
        <v>126</v>
      </c>
      <c r="P766" s="115">
        <v>33</v>
      </c>
    </row>
    <row r="767" spans="14:16" x14ac:dyDescent="0.2">
      <c r="N767" s="115" t="s">
        <v>128</v>
      </c>
      <c r="O767" s="115" t="s">
        <v>406</v>
      </c>
      <c r="P767" s="115">
        <v>35</v>
      </c>
    </row>
    <row r="768" spans="14:16" x14ac:dyDescent="0.2">
      <c r="N768" s="115" t="s">
        <v>128</v>
      </c>
      <c r="O768" s="115" t="s">
        <v>128</v>
      </c>
      <c r="P768" s="116">
        <v>0</v>
      </c>
    </row>
    <row r="769" spans="14:16" x14ac:dyDescent="0.2">
      <c r="N769" s="115" t="s">
        <v>128</v>
      </c>
      <c r="O769" s="115" t="s">
        <v>129</v>
      </c>
      <c r="P769" s="115">
        <v>105</v>
      </c>
    </row>
    <row r="770" spans="14:16" x14ac:dyDescent="0.2">
      <c r="N770" s="115" t="s">
        <v>128</v>
      </c>
      <c r="O770" s="115" t="s">
        <v>130</v>
      </c>
      <c r="P770" s="115">
        <v>75</v>
      </c>
    </row>
    <row r="771" spans="14:16" x14ac:dyDescent="0.2">
      <c r="N771" s="115" t="s">
        <v>128</v>
      </c>
      <c r="O771" s="115" t="s">
        <v>131</v>
      </c>
      <c r="P771" s="115">
        <v>91</v>
      </c>
    </row>
    <row r="772" spans="14:16" x14ac:dyDescent="0.2">
      <c r="N772" s="115" t="s">
        <v>128</v>
      </c>
      <c r="O772" s="115" t="s">
        <v>132</v>
      </c>
      <c r="P772" s="115">
        <v>80</v>
      </c>
    </row>
    <row r="773" spans="14:16" x14ac:dyDescent="0.2">
      <c r="N773" s="115" t="s">
        <v>128</v>
      </c>
      <c r="O773" s="115" t="s">
        <v>133</v>
      </c>
      <c r="P773" s="115">
        <v>150</v>
      </c>
    </row>
    <row r="774" spans="14:16" x14ac:dyDescent="0.2">
      <c r="N774" s="115" t="s">
        <v>128</v>
      </c>
      <c r="O774" s="115" t="s">
        <v>134</v>
      </c>
      <c r="P774" s="115">
        <v>52</v>
      </c>
    </row>
    <row r="775" spans="14:16" x14ac:dyDescent="0.2">
      <c r="N775" s="115" t="s">
        <v>120</v>
      </c>
      <c r="O775" s="115" t="s">
        <v>118</v>
      </c>
      <c r="P775" s="115">
        <v>88</v>
      </c>
    </row>
    <row r="776" spans="14:16" x14ac:dyDescent="0.2">
      <c r="N776" s="115" t="s">
        <v>120</v>
      </c>
      <c r="O776" s="115" t="s">
        <v>119</v>
      </c>
      <c r="P776" s="115">
        <v>46</v>
      </c>
    </row>
    <row r="777" spans="14:16" x14ac:dyDescent="0.2">
      <c r="N777" s="115" t="s">
        <v>120</v>
      </c>
      <c r="O777" s="115" t="s">
        <v>120</v>
      </c>
      <c r="P777" s="116">
        <v>0</v>
      </c>
    </row>
    <row r="778" spans="14:16" x14ac:dyDescent="0.2">
      <c r="N778" s="115" t="s">
        <v>120</v>
      </c>
      <c r="O778" s="115" t="s">
        <v>121</v>
      </c>
      <c r="P778" s="115">
        <v>88</v>
      </c>
    </row>
    <row r="779" spans="14:16" x14ac:dyDescent="0.2">
      <c r="N779" s="115" t="s">
        <v>120</v>
      </c>
      <c r="O779" s="115" t="s">
        <v>122</v>
      </c>
      <c r="P779" s="115">
        <v>107</v>
      </c>
    </row>
    <row r="780" spans="14:16" x14ac:dyDescent="0.2">
      <c r="N780" s="115" t="s">
        <v>120</v>
      </c>
      <c r="O780" s="115" t="s">
        <v>123</v>
      </c>
      <c r="P780" s="115">
        <v>105</v>
      </c>
    </row>
    <row r="781" spans="14:16" x14ac:dyDescent="0.2">
      <c r="N781" s="115" t="s">
        <v>120</v>
      </c>
      <c r="O781" s="115" t="s">
        <v>124</v>
      </c>
      <c r="P781" s="115">
        <v>170</v>
      </c>
    </row>
    <row r="782" spans="14:16" x14ac:dyDescent="0.2">
      <c r="N782" s="115" t="s">
        <v>120</v>
      </c>
      <c r="O782" s="115" t="s">
        <v>405</v>
      </c>
      <c r="P782" s="115">
        <v>35</v>
      </c>
    </row>
    <row r="783" spans="14:16" x14ac:dyDescent="0.2">
      <c r="N783" s="115" t="s">
        <v>120</v>
      </c>
      <c r="O783" s="115" t="s">
        <v>125</v>
      </c>
      <c r="P783" s="115">
        <v>88</v>
      </c>
    </row>
    <row r="784" spans="14:16" x14ac:dyDescent="0.2">
      <c r="N784" s="115" t="s">
        <v>120</v>
      </c>
      <c r="O784" s="115" t="s">
        <v>126</v>
      </c>
      <c r="P784" s="115">
        <v>57</v>
      </c>
    </row>
    <row r="785" spans="14:16" x14ac:dyDescent="0.2">
      <c r="N785" s="115" t="s">
        <v>137</v>
      </c>
      <c r="O785" s="115" t="s">
        <v>136</v>
      </c>
      <c r="P785" s="120">
        <v>67</v>
      </c>
    </row>
    <row r="786" spans="14:16" x14ac:dyDescent="0.2">
      <c r="N786" s="115" t="s">
        <v>137</v>
      </c>
      <c r="O786" s="115" t="s">
        <v>137</v>
      </c>
      <c r="P786" s="122">
        <v>0</v>
      </c>
    </row>
    <row r="787" spans="14:16" x14ac:dyDescent="0.2">
      <c r="N787" s="115" t="s">
        <v>137</v>
      </c>
      <c r="O787" s="115" t="s">
        <v>407</v>
      </c>
      <c r="P787" s="120">
        <v>17</v>
      </c>
    </row>
    <row r="788" spans="14:16" x14ac:dyDescent="0.2">
      <c r="N788" s="115" t="s">
        <v>137</v>
      </c>
      <c r="O788" s="115" t="s">
        <v>138</v>
      </c>
      <c r="P788" s="120">
        <v>30</v>
      </c>
    </row>
    <row r="789" spans="14:16" x14ac:dyDescent="0.2">
      <c r="N789" s="115" t="s">
        <v>137</v>
      </c>
      <c r="O789" s="115" t="s">
        <v>139</v>
      </c>
      <c r="P789" s="120">
        <v>27</v>
      </c>
    </row>
    <row r="790" spans="14:16" x14ac:dyDescent="0.2">
      <c r="N790" s="115" t="s">
        <v>137</v>
      </c>
      <c r="O790" s="115" t="s">
        <v>140</v>
      </c>
      <c r="P790" s="120">
        <v>92</v>
      </c>
    </row>
    <row r="791" spans="14:16" x14ac:dyDescent="0.2">
      <c r="N791" s="115" t="s">
        <v>137</v>
      </c>
      <c r="O791" s="115" t="s">
        <v>141</v>
      </c>
      <c r="P791" s="120">
        <v>42</v>
      </c>
    </row>
    <row r="792" spans="14:16" x14ac:dyDescent="0.2">
      <c r="N792" s="115" t="s">
        <v>129</v>
      </c>
      <c r="O792" s="115" t="s">
        <v>406</v>
      </c>
      <c r="P792" s="115">
        <v>70</v>
      </c>
    </row>
    <row r="793" spans="14:16" x14ac:dyDescent="0.2">
      <c r="N793" s="115" t="s">
        <v>129</v>
      </c>
      <c r="O793" s="115" t="s">
        <v>128</v>
      </c>
      <c r="P793" s="115">
        <v>105</v>
      </c>
    </row>
    <row r="794" spans="14:16" x14ac:dyDescent="0.2">
      <c r="N794" s="115" t="s">
        <v>129</v>
      </c>
      <c r="O794" s="115" t="s">
        <v>129</v>
      </c>
      <c r="P794" s="116">
        <v>0</v>
      </c>
    </row>
    <row r="795" spans="14:16" x14ac:dyDescent="0.2">
      <c r="N795" s="115" t="s">
        <v>129</v>
      </c>
      <c r="O795" s="115" t="s">
        <v>130</v>
      </c>
      <c r="P795" s="115">
        <v>180</v>
      </c>
    </row>
    <row r="796" spans="14:16" x14ac:dyDescent="0.2">
      <c r="N796" s="115" t="s">
        <v>129</v>
      </c>
      <c r="O796" s="115" t="s">
        <v>131</v>
      </c>
      <c r="P796" s="115">
        <v>126</v>
      </c>
    </row>
    <row r="797" spans="14:16" x14ac:dyDescent="0.2">
      <c r="N797" s="115" t="s">
        <v>129</v>
      </c>
      <c r="O797" s="115" t="s">
        <v>132</v>
      </c>
      <c r="P797" s="115">
        <v>185</v>
      </c>
    </row>
    <row r="798" spans="14:16" x14ac:dyDescent="0.2">
      <c r="N798" s="115" t="s">
        <v>129</v>
      </c>
      <c r="O798" s="115" t="s">
        <v>133</v>
      </c>
      <c r="P798" s="115">
        <v>185</v>
      </c>
    </row>
    <row r="799" spans="14:16" x14ac:dyDescent="0.2">
      <c r="N799" s="115" t="s">
        <v>129</v>
      </c>
      <c r="O799" s="115" t="s">
        <v>134</v>
      </c>
      <c r="P799" s="115">
        <v>87</v>
      </c>
    </row>
    <row r="800" spans="14:16" x14ac:dyDescent="0.2">
      <c r="N800" s="115" t="s">
        <v>408</v>
      </c>
      <c r="O800" s="115" t="s">
        <v>408</v>
      </c>
      <c r="P800" s="116">
        <v>0</v>
      </c>
    </row>
    <row r="801" spans="14:16" x14ac:dyDescent="0.2">
      <c r="N801" s="115" t="s">
        <v>408</v>
      </c>
      <c r="O801" s="115" t="s">
        <v>143</v>
      </c>
      <c r="P801" s="118">
        <v>21</v>
      </c>
    </row>
    <row r="802" spans="14:16" x14ac:dyDescent="0.2">
      <c r="N802" s="115" t="s">
        <v>408</v>
      </c>
      <c r="O802" s="115" t="s">
        <v>144</v>
      </c>
      <c r="P802" s="118">
        <v>52</v>
      </c>
    </row>
    <row r="803" spans="14:16" x14ac:dyDescent="0.2">
      <c r="N803" s="115" t="s">
        <v>408</v>
      </c>
      <c r="O803" s="115" t="s">
        <v>145</v>
      </c>
      <c r="P803" s="118">
        <v>27</v>
      </c>
    </row>
    <row r="804" spans="14:16" x14ac:dyDescent="0.2">
      <c r="N804" s="115" t="s">
        <v>407</v>
      </c>
      <c r="O804" s="115" t="s">
        <v>136</v>
      </c>
      <c r="P804" s="120">
        <v>50</v>
      </c>
    </row>
    <row r="805" spans="14:16" x14ac:dyDescent="0.2">
      <c r="N805" s="115" t="s">
        <v>407</v>
      </c>
      <c r="O805" s="115" t="s">
        <v>137</v>
      </c>
      <c r="P805" s="120">
        <v>17</v>
      </c>
    </row>
    <row r="806" spans="14:16" x14ac:dyDescent="0.2">
      <c r="N806" s="115" t="s">
        <v>407</v>
      </c>
      <c r="O806" s="115" t="s">
        <v>407</v>
      </c>
      <c r="P806" s="122">
        <v>0</v>
      </c>
    </row>
    <row r="807" spans="14:16" x14ac:dyDescent="0.2">
      <c r="N807" s="115" t="s">
        <v>407</v>
      </c>
      <c r="O807" s="115" t="s">
        <v>138</v>
      </c>
      <c r="P807" s="120">
        <v>13</v>
      </c>
    </row>
    <row r="808" spans="14:16" x14ac:dyDescent="0.2">
      <c r="N808" s="115" t="s">
        <v>407</v>
      </c>
      <c r="O808" s="115" t="s">
        <v>139</v>
      </c>
      <c r="P808" s="120">
        <v>27</v>
      </c>
    </row>
    <row r="809" spans="14:16" x14ac:dyDescent="0.2">
      <c r="N809" s="115" t="s">
        <v>407</v>
      </c>
      <c r="O809" s="115" t="s">
        <v>140</v>
      </c>
      <c r="P809" s="120">
        <v>75</v>
      </c>
    </row>
    <row r="810" spans="14:16" x14ac:dyDescent="0.2">
      <c r="N810" s="115" t="s">
        <v>407</v>
      </c>
      <c r="O810" s="115" t="s">
        <v>141</v>
      </c>
      <c r="P810" s="120">
        <v>25</v>
      </c>
    </row>
    <row r="811" spans="14:16" x14ac:dyDescent="0.2">
      <c r="N811" s="115" t="s">
        <v>143</v>
      </c>
      <c r="O811" s="115" t="s">
        <v>408</v>
      </c>
      <c r="P811" s="118">
        <v>21</v>
      </c>
    </row>
    <row r="812" spans="14:16" x14ac:dyDescent="0.2">
      <c r="N812" s="115" t="s">
        <v>143</v>
      </c>
      <c r="O812" s="115" t="s">
        <v>143</v>
      </c>
      <c r="P812" s="116">
        <v>0</v>
      </c>
    </row>
    <row r="813" spans="14:16" x14ac:dyDescent="0.2">
      <c r="N813" s="115" t="s">
        <v>143</v>
      </c>
      <c r="O813" s="115" t="s">
        <v>144</v>
      </c>
      <c r="P813" s="118">
        <v>35</v>
      </c>
    </row>
    <row r="814" spans="14:16" x14ac:dyDescent="0.2">
      <c r="N814" s="115" t="s">
        <v>143</v>
      </c>
      <c r="O814" s="115" t="s">
        <v>145</v>
      </c>
      <c r="P814" s="118">
        <v>48</v>
      </c>
    </row>
    <row r="815" spans="14:16" x14ac:dyDescent="0.2">
      <c r="N815" s="115" t="s">
        <v>144</v>
      </c>
      <c r="O815" s="115" t="s">
        <v>408</v>
      </c>
      <c r="P815" s="118">
        <v>52</v>
      </c>
    </row>
    <row r="816" spans="14:16" x14ac:dyDescent="0.2">
      <c r="N816" s="115" t="s">
        <v>144</v>
      </c>
      <c r="O816" s="115" t="s">
        <v>143</v>
      </c>
      <c r="P816" s="118">
        <v>35</v>
      </c>
    </row>
    <row r="817" spans="14:16" x14ac:dyDescent="0.2">
      <c r="N817" s="115" t="s">
        <v>144</v>
      </c>
      <c r="O817" s="115" t="s">
        <v>144</v>
      </c>
      <c r="P817" s="116">
        <v>0</v>
      </c>
    </row>
    <row r="818" spans="14:16" x14ac:dyDescent="0.2">
      <c r="N818" s="115" t="s">
        <v>144</v>
      </c>
      <c r="O818" s="115" t="s">
        <v>145</v>
      </c>
      <c r="P818" s="118">
        <v>79</v>
      </c>
    </row>
    <row r="819" spans="14:16" x14ac:dyDescent="0.2">
      <c r="N819" s="115" t="s">
        <v>409</v>
      </c>
      <c r="O819" s="115" t="s">
        <v>409</v>
      </c>
      <c r="P819" s="116">
        <v>0</v>
      </c>
    </row>
    <row r="820" spans="14:16" x14ac:dyDescent="0.2">
      <c r="N820" s="115" t="s">
        <v>409</v>
      </c>
      <c r="O820" s="115" t="s">
        <v>147</v>
      </c>
      <c r="P820" s="118">
        <v>33</v>
      </c>
    </row>
    <row r="821" spans="14:16" x14ac:dyDescent="0.2">
      <c r="N821" s="115" t="s">
        <v>409</v>
      </c>
      <c r="O821" s="115" t="s">
        <v>148</v>
      </c>
      <c r="P821" s="118">
        <v>55</v>
      </c>
    </row>
    <row r="822" spans="14:16" x14ac:dyDescent="0.2">
      <c r="N822" s="115" t="s">
        <v>409</v>
      </c>
      <c r="O822" s="115" t="s">
        <v>149</v>
      </c>
      <c r="P822" s="118">
        <v>90</v>
      </c>
    </row>
    <row r="823" spans="14:16" x14ac:dyDescent="0.2">
      <c r="N823" s="115" t="s">
        <v>409</v>
      </c>
      <c r="O823" s="115" t="s">
        <v>150</v>
      </c>
      <c r="P823" s="118">
        <v>45</v>
      </c>
    </row>
    <row r="824" spans="14:16" x14ac:dyDescent="0.2">
      <c r="N824" s="115" t="s">
        <v>409</v>
      </c>
      <c r="O824" s="115" t="s">
        <v>151</v>
      </c>
      <c r="P824" s="118">
        <v>70</v>
      </c>
    </row>
    <row r="825" spans="14:16" x14ac:dyDescent="0.2">
      <c r="N825" s="115" t="s">
        <v>409</v>
      </c>
      <c r="O825" s="115" t="s">
        <v>152</v>
      </c>
      <c r="P825" s="118">
        <v>13</v>
      </c>
    </row>
    <row r="826" spans="14:16" x14ac:dyDescent="0.2">
      <c r="N826" s="115" t="s">
        <v>409</v>
      </c>
      <c r="O826" s="115" t="s">
        <v>153</v>
      </c>
      <c r="P826" s="118">
        <v>53</v>
      </c>
    </row>
    <row r="827" spans="14:16" x14ac:dyDescent="0.2">
      <c r="N827" s="115" t="s">
        <v>147</v>
      </c>
      <c r="O827" s="115" t="s">
        <v>409</v>
      </c>
      <c r="P827" s="118">
        <v>33</v>
      </c>
    </row>
    <row r="828" spans="14:16" x14ac:dyDescent="0.2">
      <c r="N828" s="115" t="s">
        <v>147</v>
      </c>
      <c r="O828" s="115" t="s">
        <v>147</v>
      </c>
      <c r="P828" s="116">
        <v>0</v>
      </c>
    </row>
    <row r="829" spans="14:16" x14ac:dyDescent="0.2">
      <c r="N829" s="115" t="s">
        <v>147</v>
      </c>
      <c r="O829" s="115" t="s">
        <v>148</v>
      </c>
      <c r="P829" s="118">
        <v>88</v>
      </c>
    </row>
    <row r="830" spans="14:16" x14ac:dyDescent="0.2">
      <c r="N830" s="115" t="s">
        <v>147</v>
      </c>
      <c r="O830" s="115" t="s">
        <v>149</v>
      </c>
      <c r="P830" s="118">
        <v>123</v>
      </c>
    </row>
    <row r="831" spans="14:16" x14ac:dyDescent="0.2">
      <c r="N831" s="115" t="s">
        <v>147</v>
      </c>
      <c r="O831" s="115" t="s">
        <v>150</v>
      </c>
      <c r="P831" s="118">
        <v>78</v>
      </c>
    </row>
    <row r="832" spans="14:16" x14ac:dyDescent="0.2">
      <c r="N832" s="115" t="s">
        <v>147</v>
      </c>
      <c r="O832" s="115" t="s">
        <v>151</v>
      </c>
      <c r="P832" s="118">
        <v>103</v>
      </c>
    </row>
    <row r="833" spans="14:16" x14ac:dyDescent="0.2">
      <c r="N833" s="115" t="s">
        <v>147</v>
      </c>
      <c r="O833" s="115" t="s">
        <v>152</v>
      </c>
      <c r="P833" s="118">
        <v>46</v>
      </c>
    </row>
    <row r="834" spans="14:16" x14ac:dyDescent="0.2">
      <c r="N834" s="115" t="s">
        <v>147</v>
      </c>
      <c r="O834" s="115" t="s">
        <v>153</v>
      </c>
      <c r="P834" s="118">
        <v>86</v>
      </c>
    </row>
    <row r="835" spans="14:16" x14ac:dyDescent="0.2">
      <c r="N835" s="115" t="s">
        <v>145</v>
      </c>
      <c r="O835" s="115" t="s">
        <v>408</v>
      </c>
      <c r="P835" s="118">
        <v>27</v>
      </c>
    </row>
    <row r="836" spans="14:16" x14ac:dyDescent="0.2">
      <c r="N836" s="115" t="s">
        <v>145</v>
      </c>
      <c r="O836" s="115" t="s">
        <v>143</v>
      </c>
      <c r="P836" s="118">
        <v>48</v>
      </c>
    </row>
    <row r="837" spans="14:16" x14ac:dyDescent="0.2">
      <c r="N837" s="115" t="s">
        <v>145</v>
      </c>
      <c r="O837" s="115" t="s">
        <v>144</v>
      </c>
      <c r="P837" s="118">
        <v>79</v>
      </c>
    </row>
    <row r="838" spans="14:16" x14ac:dyDescent="0.2">
      <c r="N838" s="115" t="s">
        <v>145</v>
      </c>
      <c r="O838" s="115" t="s">
        <v>145</v>
      </c>
      <c r="P838" s="116">
        <v>0</v>
      </c>
    </row>
    <row r="839" spans="14:16" x14ac:dyDescent="0.2">
      <c r="N839" s="115" t="s">
        <v>148</v>
      </c>
      <c r="O839" s="115" t="s">
        <v>409</v>
      </c>
      <c r="P839" s="118">
        <v>55</v>
      </c>
    </row>
    <row r="840" spans="14:16" x14ac:dyDescent="0.2">
      <c r="N840" s="115" t="s">
        <v>148</v>
      </c>
      <c r="O840" s="115" t="s">
        <v>147</v>
      </c>
      <c r="P840" s="118">
        <v>88</v>
      </c>
    </row>
    <row r="841" spans="14:16" x14ac:dyDescent="0.2">
      <c r="N841" s="115" t="s">
        <v>148</v>
      </c>
      <c r="O841" s="115" t="s">
        <v>148</v>
      </c>
      <c r="P841" s="116">
        <v>0</v>
      </c>
    </row>
    <row r="842" spans="14:16" x14ac:dyDescent="0.2">
      <c r="N842" s="115" t="s">
        <v>148</v>
      </c>
      <c r="O842" s="115" t="s">
        <v>149</v>
      </c>
      <c r="P842" s="118">
        <v>145</v>
      </c>
    </row>
    <row r="843" spans="14:16" x14ac:dyDescent="0.2">
      <c r="N843" s="115" t="s">
        <v>148</v>
      </c>
      <c r="O843" s="115" t="s">
        <v>150</v>
      </c>
      <c r="P843" s="118">
        <v>99</v>
      </c>
    </row>
    <row r="844" spans="14:16" x14ac:dyDescent="0.2">
      <c r="N844" s="115" t="s">
        <v>148</v>
      </c>
      <c r="O844" s="115" t="s">
        <v>151</v>
      </c>
      <c r="P844" s="118">
        <v>50</v>
      </c>
    </row>
    <row r="845" spans="14:16" x14ac:dyDescent="0.2">
      <c r="N845" s="115" t="s">
        <v>148</v>
      </c>
      <c r="O845" s="115" t="s">
        <v>152</v>
      </c>
      <c r="P845" s="118">
        <v>68</v>
      </c>
    </row>
    <row r="846" spans="14:16" x14ac:dyDescent="0.2">
      <c r="N846" s="115" t="s">
        <v>148</v>
      </c>
      <c r="O846" s="115" t="s">
        <v>153</v>
      </c>
      <c r="P846" s="118">
        <v>39</v>
      </c>
    </row>
    <row r="847" spans="14:16" x14ac:dyDescent="0.2">
      <c r="N847" s="115" t="s">
        <v>149</v>
      </c>
      <c r="O847" s="115" t="s">
        <v>409</v>
      </c>
      <c r="P847" s="118">
        <v>90</v>
      </c>
    </row>
    <row r="848" spans="14:16" x14ac:dyDescent="0.2">
      <c r="N848" s="115" t="s">
        <v>149</v>
      </c>
      <c r="O848" s="115" t="s">
        <v>147</v>
      </c>
      <c r="P848" s="118">
        <v>123</v>
      </c>
    </row>
    <row r="849" spans="14:16" x14ac:dyDescent="0.2">
      <c r="N849" s="115" t="s">
        <v>149</v>
      </c>
      <c r="O849" s="115" t="s">
        <v>148</v>
      </c>
      <c r="P849" s="118">
        <v>145</v>
      </c>
    </row>
    <row r="850" spans="14:16" x14ac:dyDescent="0.2">
      <c r="N850" s="115" t="s">
        <v>149</v>
      </c>
      <c r="O850" s="115" t="s">
        <v>149</v>
      </c>
      <c r="P850" s="116">
        <v>0</v>
      </c>
    </row>
    <row r="851" spans="14:16" x14ac:dyDescent="0.2">
      <c r="N851" s="115" t="s">
        <v>149</v>
      </c>
      <c r="O851" s="115" t="s">
        <v>150</v>
      </c>
      <c r="P851" s="118">
        <v>135</v>
      </c>
    </row>
    <row r="852" spans="14:16" x14ac:dyDescent="0.2">
      <c r="N852" s="115" t="s">
        <v>149</v>
      </c>
      <c r="O852" s="115" t="s">
        <v>151</v>
      </c>
      <c r="P852" s="118">
        <v>160</v>
      </c>
    </row>
    <row r="853" spans="14:16" x14ac:dyDescent="0.2">
      <c r="N853" s="115" t="s">
        <v>149</v>
      </c>
      <c r="O853" s="115" t="s">
        <v>152</v>
      </c>
      <c r="P853" s="118">
        <v>77</v>
      </c>
    </row>
    <row r="854" spans="14:16" x14ac:dyDescent="0.2">
      <c r="N854" s="115" t="s">
        <v>149</v>
      </c>
      <c r="O854" s="115" t="s">
        <v>153</v>
      </c>
      <c r="P854" s="118">
        <v>145</v>
      </c>
    </row>
    <row r="855" spans="14:16" x14ac:dyDescent="0.2">
      <c r="N855" s="115" t="s">
        <v>138</v>
      </c>
      <c r="O855" s="115" t="s">
        <v>136</v>
      </c>
      <c r="P855" s="120">
        <v>63</v>
      </c>
    </row>
    <row r="856" spans="14:16" x14ac:dyDescent="0.2">
      <c r="N856" s="115" t="s">
        <v>138</v>
      </c>
      <c r="O856" s="115" t="s">
        <v>137</v>
      </c>
      <c r="P856" s="120">
        <v>30</v>
      </c>
    </row>
    <row r="857" spans="14:16" x14ac:dyDescent="0.2">
      <c r="N857" s="115" t="s">
        <v>138</v>
      </c>
      <c r="O857" s="115" t="s">
        <v>407</v>
      </c>
      <c r="P857" s="120">
        <v>13</v>
      </c>
    </row>
    <row r="858" spans="14:16" x14ac:dyDescent="0.2">
      <c r="N858" s="115" t="s">
        <v>138</v>
      </c>
      <c r="O858" s="115" t="s">
        <v>138</v>
      </c>
      <c r="P858" s="122">
        <v>0</v>
      </c>
    </row>
    <row r="859" spans="14:16" x14ac:dyDescent="0.2">
      <c r="N859" s="115" t="s">
        <v>138</v>
      </c>
      <c r="O859" s="115" t="s">
        <v>139</v>
      </c>
      <c r="P859" s="120">
        <v>40</v>
      </c>
    </row>
    <row r="860" spans="14:16" x14ac:dyDescent="0.2">
      <c r="N860" s="115" t="s">
        <v>138</v>
      </c>
      <c r="O860" s="115" t="s">
        <v>140</v>
      </c>
      <c r="P860" s="120">
        <v>88</v>
      </c>
    </row>
    <row r="861" spans="14:16" x14ac:dyDescent="0.2">
      <c r="N861" s="115" t="s">
        <v>138</v>
      </c>
      <c r="O861" s="115" t="s">
        <v>141</v>
      </c>
      <c r="P861" s="120">
        <v>38</v>
      </c>
    </row>
    <row r="862" spans="14:16" x14ac:dyDescent="0.2">
      <c r="N862" s="115" t="s">
        <v>139</v>
      </c>
      <c r="O862" s="115" t="s">
        <v>136</v>
      </c>
      <c r="P862" s="120">
        <v>77</v>
      </c>
    </row>
    <row r="863" spans="14:16" x14ac:dyDescent="0.2">
      <c r="N863" s="115" t="s">
        <v>139</v>
      </c>
      <c r="O863" s="115" t="s">
        <v>137</v>
      </c>
      <c r="P863" s="120">
        <v>27</v>
      </c>
    </row>
    <row r="864" spans="14:16" x14ac:dyDescent="0.2">
      <c r="N864" s="115" t="s">
        <v>139</v>
      </c>
      <c r="O864" s="115" t="s">
        <v>407</v>
      </c>
      <c r="P864" s="120">
        <v>27</v>
      </c>
    </row>
    <row r="865" spans="14:16" x14ac:dyDescent="0.2">
      <c r="N865" s="115" t="s">
        <v>139</v>
      </c>
      <c r="O865" s="115" t="s">
        <v>138</v>
      </c>
      <c r="P865" s="120">
        <v>40</v>
      </c>
    </row>
    <row r="866" spans="14:16" x14ac:dyDescent="0.2">
      <c r="N866" s="115" t="s">
        <v>139</v>
      </c>
      <c r="O866" s="115" t="s">
        <v>139</v>
      </c>
      <c r="P866" s="122">
        <v>0</v>
      </c>
    </row>
    <row r="867" spans="14:16" x14ac:dyDescent="0.2">
      <c r="N867" s="115" t="s">
        <v>139</v>
      </c>
      <c r="O867" s="115" t="s">
        <v>140</v>
      </c>
      <c r="P867" s="120">
        <v>102</v>
      </c>
    </row>
    <row r="868" spans="14:16" x14ac:dyDescent="0.2">
      <c r="N868" s="115" t="s">
        <v>139</v>
      </c>
      <c r="O868" s="115" t="s">
        <v>141</v>
      </c>
      <c r="P868" s="120">
        <v>52</v>
      </c>
    </row>
    <row r="869" spans="14:16" x14ac:dyDescent="0.2">
      <c r="N869" s="115" t="s">
        <v>150</v>
      </c>
      <c r="O869" s="115" t="s">
        <v>409</v>
      </c>
      <c r="P869" s="118">
        <v>45</v>
      </c>
    </row>
    <row r="870" spans="14:16" x14ac:dyDescent="0.2">
      <c r="N870" s="115" t="s">
        <v>150</v>
      </c>
      <c r="O870" s="115" t="s">
        <v>147</v>
      </c>
      <c r="P870" s="118">
        <v>78</v>
      </c>
    </row>
    <row r="871" spans="14:16" x14ac:dyDescent="0.2">
      <c r="N871" s="115" t="s">
        <v>150</v>
      </c>
      <c r="O871" s="115" t="s">
        <v>148</v>
      </c>
      <c r="P871" s="118">
        <v>99</v>
      </c>
    </row>
    <row r="872" spans="14:16" x14ac:dyDescent="0.2">
      <c r="N872" s="115" t="s">
        <v>150</v>
      </c>
      <c r="O872" s="115" t="s">
        <v>149</v>
      </c>
      <c r="P872" s="118">
        <v>135</v>
      </c>
    </row>
    <row r="873" spans="14:16" x14ac:dyDescent="0.2">
      <c r="N873" s="115" t="s">
        <v>150</v>
      </c>
      <c r="O873" s="115" t="s">
        <v>150</v>
      </c>
      <c r="P873" s="116">
        <v>0</v>
      </c>
    </row>
    <row r="874" spans="14:16" x14ac:dyDescent="0.2">
      <c r="N874" s="115" t="s">
        <v>150</v>
      </c>
      <c r="O874" s="115" t="s">
        <v>151</v>
      </c>
      <c r="P874" s="118">
        <v>115</v>
      </c>
    </row>
    <row r="875" spans="14:16" x14ac:dyDescent="0.2">
      <c r="N875" s="115" t="s">
        <v>150</v>
      </c>
      <c r="O875" s="115" t="s">
        <v>152</v>
      </c>
      <c r="P875" s="118">
        <v>58</v>
      </c>
    </row>
    <row r="876" spans="14:16" x14ac:dyDescent="0.2">
      <c r="N876" s="115" t="s">
        <v>150</v>
      </c>
      <c r="O876" s="115" t="s">
        <v>153</v>
      </c>
      <c r="P876" s="118">
        <v>98</v>
      </c>
    </row>
    <row r="877" spans="14:16" x14ac:dyDescent="0.2">
      <c r="N877" s="115" t="s">
        <v>130</v>
      </c>
      <c r="O877" s="115" t="s">
        <v>406</v>
      </c>
      <c r="P877" s="115">
        <v>110</v>
      </c>
    </row>
    <row r="878" spans="14:16" x14ac:dyDescent="0.2">
      <c r="N878" s="115" t="s">
        <v>130</v>
      </c>
      <c r="O878" s="115" t="s">
        <v>128</v>
      </c>
      <c r="P878" s="115">
        <v>75</v>
      </c>
    </row>
    <row r="879" spans="14:16" x14ac:dyDescent="0.2">
      <c r="N879" s="115" t="s">
        <v>130</v>
      </c>
      <c r="O879" s="115" t="s">
        <v>129</v>
      </c>
      <c r="P879" s="115">
        <v>180</v>
      </c>
    </row>
    <row r="880" spans="14:16" x14ac:dyDescent="0.2">
      <c r="N880" s="115" t="s">
        <v>130</v>
      </c>
      <c r="O880" s="115" t="s">
        <v>130</v>
      </c>
      <c r="P880" s="116">
        <v>0</v>
      </c>
    </row>
    <row r="881" spans="14:16" x14ac:dyDescent="0.2">
      <c r="N881" s="115" t="s">
        <v>130</v>
      </c>
      <c r="O881" s="115" t="s">
        <v>131</v>
      </c>
      <c r="P881" s="115">
        <v>166</v>
      </c>
    </row>
    <row r="882" spans="14:16" x14ac:dyDescent="0.2">
      <c r="N882" s="115" t="s">
        <v>130</v>
      </c>
      <c r="O882" s="115" t="s">
        <v>132</v>
      </c>
      <c r="P882" s="115">
        <v>155</v>
      </c>
    </row>
    <row r="883" spans="14:16" x14ac:dyDescent="0.2">
      <c r="N883" s="115" t="s">
        <v>130</v>
      </c>
      <c r="O883" s="115" t="s">
        <v>133</v>
      </c>
      <c r="P883" s="115">
        <v>225</v>
      </c>
    </row>
    <row r="884" spans="14:16" x14ac:dyDescent="0.2">
      <c r="N884" s="115" t="s">
        <v>130</v>
      </c>
      <c r="O884" s="115" t="s">
        <v>134</v>
      </c>
      <c r="P884" s="115">
        <v>127</v>
      </c>
    </row>
    <row r="885" spans="14:16" x14ac:dyDescent="0.2">
      <c r="N885" s="115" t="s">
        <v>131</v>
      </c>
      <c r="O885" s="115" t="s">
        <v>406</v>
      </c>
      <c r="P885" s="115">
        <v>56</v>
      </c>
    </row>
    <row r="886" spans="14:16" x14ac:dyDescent="0.2">
      <c r="N886" s="115" t="s">
        <v>131</v>
      </c>
      <c r="O886" s="115" t="s">
        <v>128</v>
      </c>
      <c r="P886" s="115">
        <v>91</v>
      </c>
    </row>
    <row r="887" spans="14:16" x14ac:dyDescent="0.2">
      <c r="N887" s="115" t="s">
        <v>131</v>
      </c>
      <c r="O887" s="115" t="s">
        <v>129</v>
      </c>
      <c r="P887" s="115">
        <v>126</v>
      </c>
    </row>
    <row r="888" spans="14:16" x14ac:dyDescent="0.2">
      <c r="N888" s="115" t="s">
        <v>131</v>
      </c>
      <c r="O888" s="115" t="s">
        <v>130</v>
      </c>
      <c r="P888" s="115">
        <v>166</v>
      </c>
    </row>
    <row r="889" spans="14:16" x14ac:dyDescent="0.2">
      <c r="N889" s="115" t="s">
        <v>131</v>
      </c>
      <c r="O889" s="115" t="s">
        <v>131</v>
      </c>
      <c r="P889" s="116">
        <v>0</v>
      </c>
    </row>
    <row r="890" spans="14:16" x14ac:dyDescent="0.2">
      <c r="N890" s="115" t="s">
        <v>131</v>
      </c>
      <c r="O890" s="115" t="s">
        <v>132</v>
      </c>
      <c r="P890" s="115">
        <v>171</v>
      </c>
    </row>
    <row r="891" spans="14:16" x14ac:dyDescent="0.2">
      <c r="N891" s="115" t="s">
        <v>131</v>
      </c>
      <c r="O891" s="115" t="s">
        <v>133</v>
      </c>
      <c r="P891" s="115">
        <v>56</v>
      </c>
    </row>
    <row r="892" spans="14:16" x14ac:dyDescent="0.2">
      <c r="N892" s="115" t="s">
        <v>131</v>
      </c>
      <c r="O892" s="115" t="s">
        <v>134</v>
      </c>
      <c r="P892" s="115">
        <v>39</v>
      </c>
    </row>
    <row r="893" spans="14:16" x14ac:dyDescent="0.2">
      <c r="N893" s="115" t="s">
        <v>121</v>
      </c>
      <c r="O893" s="115" t="s">
        <v>118</v>
      </c>
      <c r="P893" s="115">
        <v>106</v>
      </c>
    </row>
    <row r="894" spans="14:16" x14ac:dyDescent="0.2">
      <c r="N894" s="115" t="s">
        <v>121</v>
      </c>
      <c r="O894" s="115" t="s">
        <v>119</v>
      </c>
      <c r="P894" s="115">
        <v>64</v>
      </c>
    </row>
    <row r="895" spans="14:16" x14ac:dyDescent="0.2">
      <c r="N895" s="115" t="s">
        <v>121</v>
      </c>
      <c r="O895" s="115" t="s">
        <v>120</v>
      </c>
      <c r="P895" s="115">
        <v>88</v>
      </c>
    </row>
    <row r="896" spans="14:16" x14ac:dyDescent="0.2">
      <c r="N896" s="115" t="s">
        <v>121</v>
      </c>
      <c r="O896" s="115" t="s">
        <v>121</v>
      </c>
      <c r="P896" s="116">
        <v>0</v>
      </c>
    </row>
    <row r="897" spans="14:16" x14ac:dyDescent="0.2">
      <c r="N897" s="115" t="s">
        <v>121</v>
      </c>
      <c r="O897" s="115" t="s">
        <v>122</v>
      </c>
      <c r="P897" s="115">
        <v>130</v>
      </c>
    </row>
    <row r="898" spans="14:16" x14ac:dyDescent="0.2">
      <c r="N898" s="115" t="s">
        <v>121</v>
      </c>
      <c r="O898" s="115" t="s">
        <v>123</v>
      </c>
      <c r="P898" s="115">
        <v>40</v>
      </c>
    </row>
    <row r="899" spans="14:16" x14ac:dyDescent="0.2">
      <c r="N899" s="115" t="s">
        <v>121</v>
      </c>
      <c r="O899" s="115" t="s">
        <v>124</v>
      </c>
      <c r="P899" s="115">
        <v>82</v>
      </c>
    </row>
    <row r="900" spans="14:16" x14ac:dyDescent="0.2">
      <c r="N900" s="115" t="s">
        <v>121</v>
      </c>
      <c r="O900" s="115" t="s">
        <v>405</v>
      </c>
      <c r="P900" s="115">
        <v>53</v>
      </c>
    </row>
    <row r="901" spans="14:16" x14ac:dyDescent="0.2">
      <c r="N901" s="115" t="s">
        <v>121</v>
      </c>
      <c r="O901" s="115" t="s">
        <v>125</v>
      </c>
      <c r="P901" s="115">
        <v>106</v>
      </c>
    </row>
    <row r="902" spans="14:16" x14ac:dyDescent="0.2">
      <c r="N902" s="115" t="s">
        <v>121</v>
      </c>
      <c r="O902" s="115" t="s">
        <v>126</v>
      </c>
      <c r="P902" s="115">
        <v>75</v>
      </c>
    </row>
    <row r="903" spans="14:16" x14ac:dyDescent="0.2">
      <c r="N903" s="115" t="s">
        <v>122</v>
      </c>
      <c r="O903" s="115" t="s">
        <v>118</v>
      </c>
      <c r="P903" s="115">
        <v>125</v>
      </c>
    </row>
    <row r="904" spans="14:16" x14ac:dyDescent="0.2">
      <c r="N904" s="115" t="s">
        <v>122</v>
      </c>
      <c r="O904" s="115" t="s">
        <v>119</v>
      </c>
      <c r="P904" s="115">
        <v>60</v>
      </c>
    </row>
    <row r="905" spans="14:16" x14ac:dyDescent="0.2">
      <c r="N905" s="115" t="s">
        <v>122</v>
      </c>
      <c r="O905" s="115" t="s">
        <v>120</v>
      </c>
      <c r="P905" s="115">
        <v>107</v>
      </c>
    </row>
    <row r="906" spans="14:16" x14ac:dyDescent="0.2">
      <c r="N906" s="115" t="s">
        <v>122</v>
      </c>
      <c r="O906" s="115" t="s">
        <v>121</v>
      </c>
      <c r="P906" s="115">
        <v>130</v>
      </c>
    </row>
    <row r="907" spans="14:16" x14ac:dyDescent="0.2">
      <c r="N907" s="115" t="s">
        <v>122</v>
      </c>
      <c r="O907" s="115" t="s">
        <v>122</v>
      </c>
      <c r="P907" s="116">
        <v>0</v>
      </c>
    </row>
    <row r="908" spans="14:16" x14ac:dyDescent="0.2">
      <c r="N908" s="115" t="s">
        <v>122</v>
      </c>
      <c r="O908" s="115" t="s">
        <v>123</v>
      </c>
      <c r="P908" s="115">
        <v>142</v>
      </c>
    </row>
    <row r="909" spans="14:16" x14ac:dyDescent="0.2">
      <c r="N909" s="115" t="s">
        <v>122</v>
      </c>
      <c r="O909" s="115" t="s">
        <v>124</v>
      </c>
      <c r="P909" s="115">
        <v>207</v>
      </c>
    </row>
    <row r="910" spans="14:16" x14ac:dyDescent="0.2">
      <c r="N910" s="115" t="s">
        <v>122</v>
      </c>
      <c r="O910" s="115" t="s">
        <v>405</v>
      </c>
      <c r="P910" s="115">
        <v>72</v>
      </c>
    </row>
    <row r="911" spans="14:16" x14ac:dyDescent="0.2">
      <c r="N911" s="115" t="s">
        <v>122</v>
      </c>
      <c r="O911" s="115" t="s">
        <v>125</v>
      </c>
      <c r="P911" s="115">
        <v>125</v>
      </c>
    </row>
    <row r="912" spans="14:16" x14ac:dyDescent="0.2">
      <c r="N912" s="115" t="s">
        <v>122</v>
      </c>
      <c r="O912" s="115" t="s">
        <v>126</v>
      </c>
      <c r="P912" s="115">
        <v>94</v>
      </c>
    </row>
    <row r="913" spans="14:16" x14ac:dyDescent="0.2">
      <c r="N913" s="115" t="s">
        <v>123</v>
      </c>
      <c r="O913" s="115" t="s">
        <v>118</v>
      </c>
      <c r="P913" s="115">
        <v>123</v>
      </c>
    </row>
    <row r="914" spans="14:16" x14ac:dyDescent="0.2">
      <c r="N914" s="115" t="s">
        <v>123</v>
      </c>
      <c r="O914" s="115" t="s">
        <v>119</v>
      </c>
      <c r="P914" s="115">
        <v>81</v>
      </c>
    </row>
    <row r="915" spans="14:16" x14ac:dyDescent="0.2">
      <c r="N915" s="115" t="s">
        <v>123</v>
      </c>
      <c r="O915" s="115" t="s">
        <v>120</v>
      </c>
      <c r="P915" s="115">
        <v>105</v>
      </c>
    </row>
    <row r="916" spans="14:16" x14ac:dyDescent="0.2">
      <c r="N916" s="115" t="s">
        <v>123</v>
      </c>
      <c r="O916" s="115" t="s">
        <v>121</v>
      </c>
      <c r="P916" s="115">
        <v>40</v>
      </c>
    </row>
    <row r="917" spans="14:16" x14ac:dyDescent="0.2">
      <c r="N917" s="115" t="s">
        <v>123</v>
      </c>
      <c r="O917" s="115" t="s">
        <v>122</v>
      </c>
      <c r="P917" s="115">
        <v>142</v>
      </c>
    </row>
    <row r="918" spans="14:16" x14ac:dyDescent="0.2">
      <c r="N918" s="115" t="s">
        <v>123</v>
      </c>
      <c r="O918" s="115" t="s">
        <v>123</v>
      </c>
      <c r="P918" s="116">
        <v>0</v>
      </c>
    </row>
    <row r="919" spans="14:16" x14ac:dyDescent="0.2">
      <c r="N919" s="115" t="s">
        <v>123</v>
      </c>
      <c r="O919" s="115" t="s">
        <v>124</v>
      </c>
      <c r="P919" s="115">
        <v>105</v>
      </c>
    </row>
    <row r="920" spans="14:16" x14ac:dyDescent="0.2">
      <c r="N920" s="115" t="s">
        <v>123</v>
      </c>
      <c r="O920" s="115" t="s">
        <v>405</v>
      </c>
      <c r="P920" s="115">
        <v>70</v>
      </c>
    </row>
    <row r="921" spans="14:16" x14ac:dyDescent="0.2">
      <c r="N921" s="115" t="s">
        <v>123</v>
      </c>
      <c r="O921" s="115" t="s">
        <v>125</v>
      </c>
      <c r="P921" s="115">
        <v>123</v>
      </c>
    </row>
    <row r="922" spans="14:16" x14ac:dyDescent="0.2">
      <c r="N922" s="115" t="s">
        <v>123</v>
      </c>
      <c r="O922" s="115" t="s">
        <v>126</v>
      </c>
      <c r="P922" s="115">
        <v>92</v>
      </c>
    </row>
    <row r="923" spans="14:16" x14ac:dyDescent="0.2">
      <c r="N923" s="115" t="s">
        <v>132</v>
      </c>
      <c r="O923" s="115" t="s">
        <v>406</v>
      </c>
      <c r="P923" s="115">
        <v>115</v>
      </c>
    </row>
    <row r="924" spans="14:16" x14ac:dyDescent="0.2">
      <c r="N924" s="115" t="s">
        <v>132</v>
      </c>
      <c r="O924" s="115" t="s">
        <v>128</v>
      </c>
      <c r="P924" s="115">
        <v>80</v>
      </c>
    </row>
    <row r="925" spans="14:16" x14ac:dyDescent="0.2">
      <c r="N925" s="115" t="s">
        <v>132</v>
      </c>
      <c r="O925" s="115" t="s">
        <v>129</v>
      </c>
      <c r="P925" s="115">
        <v>185</v>
      </c>
    </row>
    <row r="926" spans="14:16" x14ac:dyDescent="0.2">
      <c r="N926" s="115" t="s">
        <v>132</v>
      </c>
      <c r="O926" s="115" t="s">
        <v>130</v>
      </c>
      <c r="P926" s="115">
        <v>155</v>
      </c>
    </row>
    <row r="927" spans="14:16" x14ac:dyDescent="0.2">
      <c r="N927" s="115" t="s">
        <v>132</v>
      </c>
      <c r="O927" s="115" t="s">
        <v>131</v>
      </c>
      <c r="P927" s="115">
        <v>171</v>
      </c>
    </row>
    <row r="928" spans="14:16" x14ac:dyDescent="0.2">
      <c r="N928" s="115" t="s">
        <v>132</v>
      </c>
      <c r="O928" s="115" t="s">
        <v>132</v>
      </c>
      <c r="P928" s="116">
        <v>0</v>
      </c>
    </row>
    <row r="929" spans="14:16" x14ac:dyDescent="0.2">
      <c r="N929" s="115" t="s">
        <v>132</v>
      </c>
      <c r="O929" s="115" t="s">
        <v>133</v>
      </c>
      <c r="P929" s="115">
        <v>230</v>
      </c>
    </row>
    <row r="930" spans="14:16" x14ac:dyDescent="0.2">
      <c r="N930" s="115" t="s">
        <v>132</v>
      </c>
      <c r="O930" s="115" t="s">
        <v>134</v>
      </c>
      <c r="P930" s="115">
        <v>132</v>
      </c>
    </row>
    <row r="931" spans="14:16" x14ac:dyDescent="0.2">
      <c r="N931" s="115" t="s">
        <v>140</v>
      </c>
      <c r="O931" s="115" t="s">
        <v>136</v>
      </c>
      <c r="P931" s="120">
        <v>25</v>
      </c>
    </row>
    <row r="932" spans="14:16" x14ac:dyDescent="0.2">
      <c r="N932" s="115" t="s">
        <v>140</v>
      </c>
      <c r="O932" s="115" t="s">
        <v>137</v>
      </c>
      <c r="P932" s="120">
        <v>92</v>
      </c>
    </row>
    <row r="933" spans="14:16" x14ac:dyDescent="0.2">
      <c r="N933" s="115" t="s">
        <v>140</v>
      </c>
      <c r="O933" s="115" t="s">
        <v>407</v>
      </c>
      <c r="P933" s="120">
        <v>75</v>
      </c>
    </row>
    <row r="934" spans="14:16" x14ac:dyDescent="0.2">
      <c r="N934" s="115" t="s">
        <v>140</v>
      </c>
      <c r="O934" s="115" t="s">
        <v>138</v>
      </c>
      <c r="P934" s="120">
        <v>88</v>
      </c>
    </row>
    <row r="935" spans="14:16" x14ac:dyDescent="0.2">
      <c r="N935" s="115" t="s">
        <v>140</v>
      </c>
      <c r="O935" s="115" t="s">
        <v>139</v>
      </c>
      <c r="P935" s="120">
        <v>102</v>
      </c>
    </row>
    <row r="936" spans="14:16" x14ac:dyDescent="0.2">
      <c r="N936" s="115" t="s">
        <v>140</v>
      </c>
      <c r="O936" s="115" t="s">
        <v>140</v>
      </c>
      <c r="P936" s="122">
        <v>0</v>
      </c>
    </row>
    <row r="937" spans="14:16" x14ac:dyDescent="0.2">
      <c r="N937" s="115" t="s">
        <v>140</v>
      </c>
      <c r="O937" s="115" t="s">
        <v>141</v>
      </c>
      <c r="P937" s="120">
        <v>50</v>
      </c>
    </row>
    <row r="938" spans="14:16" x14ac:dyDescent="0.2">
      <c r="N938" s="115" t="s">
        <v>151</v>
      </c>
      <c r="O938" s="115" t="s">
        <v>409</v>
      </c>
      <c r="P938" s="118">
        <v>70</v>
      </c>
    </row>
    <row r="939" spans="14:16" x14ac:dyDescent="0.2">
      <c r="N939" s="115" t="s">
        <v>151</v>
      </c>
      <c r="O939" s="115" t="s">
        <v>147</v>
      </c>
      <c r="P939" s="118">
        <v>103</v>
      </c>
    </row>
    <row r="940" spans="14:16" x14ac:dyDescent="0.2">
      <c r="N940" s="115" t="s">
        <v>151</v>
      </c>
      <c r="O940" s="115" t="s">
        <v>148</v>
      </c>
      <c r="P940" s="118">
        <v>50</v>
      </c>
    </row>
    <row r="941" spans="14:16" x14ac:dyDescent="0.2">
      <c r="N941" s="115" t="s">
        <v>151</v>
      </c>
      <c r="O941" s="115" t="s">
        <v>149</v>
      </c>
      <c r="P941" s="118">
        <v>160</v>
      </c>
    </row>
    <row r="942" spans="14:16" x14ac:dyDescent="0.2">
      <c r="N942" s="115" t="s">
        <v>151</v>
      </c>
      <c r="O942" s="115" t="s">
        <v>150</v>
      </c>
      <c r="P942" s="118">
        <v>115</v>
      </c>
    </row>
    <row r="943" spans="14:16" x14ac:dyDescent="0.2">
      <c r="N943" s="115" t="s">
        <v>151</v>
      </c>
      <c r="O943" s="115" t="s">
        <v>151</v>
      </c>
      <c r="P943" s="116">
        <v>0</v>
      </c>
    </row>
    <row r="944" spans="14:16" x14ac:dyDescent="0.2">
      <c r="N944" s="115" t="s">
        <v>151</v>
      </c>
      <c r="O944" s="115" t="s">
        <v>152</v>
      </c>
      <c r="P944" s="118">
        <v>83</v>
      </c>
    </row>
    <row r="945" spans="14:16" x14ac:dyDescent="0.2">
      <c r="N945" s="115" t="s">
        <v>151</v>
      </c>
      <c r="O945" s="115" t="s">
        <v>153</v>
      </c>
      <c r="P945" s="118">
        <v>17</v>
      </c>
    </row>
    <row r="946" spans="14:16" x14ac:dyDescent="0.2">
      <c r="N946" s="115" t="s">
        <v>152</v>
      </c>
      <c r="O946" s="115" t="s">
        <v>409</v>
      </c>
      <c r="P946" s="118">
        <v>13</v>
      </c>
    </row>
    <row r="947" spans="14:16" x14ac:dyDescent="0.2">
      <c r="N947" s="115" t="s">
        <v>152</v>
      </c>
      <c r="O947" s="115" t="s">
        <v>147</v>
      </c>
      <c r="P947" s="118">
        <v>46</v>
      </c>
    </row>
    <row r="948" spans="14:16" x14ac:dyDescent="0.2">
      <c r="N948" s="115" t="s">
        <v>152</v>
      </c>
      <c r="O948" s="115" t="s">
        <v>148</v>
      </c>
      <c r="P948" s="118">
        <v>68</v>
      </c>
    </row>
    <row r="949" spans="14:16" x14ac:dyDescent="0.2">
      <c r="N949" s="115" t="s">
        <v>152</v>
      </c>
      <c r="O949" s="115" t="s">
        <v>149</v>
      </c>
      <c r="P949" s="118">
        <v>77</v>
      </c>
    </row>
    <row r="950" spans="14:16" x14ac:dyDescent="0.2">
      <c r="N950" s="115" t="s">
        <v>152</v>
      </c>
      <c r="O950" s="115" t="s">
        <v>150</v>
      </c>
      <c r="P950" s="118">
        <v>58</v>
      </c>
    </row>
    <row r="951" spans="14:16" x14ac:dyDescent="0.2">
      <c r="N951" s="115" t="s">
        <v>152</v>
      </c>
      <c r="O951" s="115" t="s">
        <v>151</v>
      </c>
      <c r="P951" s="118">
        <v>83</v>
      </c>
    </row>
    <row r="952" spans="14:16" x14ac:dyDescent="0.2">
      <c r="N952" s="115" t="s">
        <v>152</v>
      </c>
      <c r="O952" s="115" t="s">
        <v>152</v>
      </c>
      <c r="P952" s="116">
        <v>0</v>
      </c>
    </row>
    <row r="953" spans="14:16" x14ac:dyDescent="0.2">
      <c r="N953" s="115" t="s">
        <v>152</v>
      </c>
      <c r="O953" s="115" t="s">
        <v>153</v>
      </c>
      <c r="P953" s="118">
        <v>66</v>
      </c>
    </row>
    <row r="954" spans="14:16" x14ac:dyDescent="0.2">
      <c r="N954" s="115" t="s">
        <v>153</v>
      </c>
      <c r="O954" s="115" t="s">
        <v>409</v>
      </c>
      <c r="P954" s="118">
        <v>53</v>
      </c>
    </row>
    <row r="955" spans="14:16" x14ac:dyDescent="0.2">
      <c r="N955" s="115" t="s">
        <v>153</v>
      </c>
      <c r="O955" s="115" t="s">
        <v>147</v>
      </c>
      <c r="P955" s="118">
        <v>86</v>
      </c>
    </row>
    <row r="956" spans="14:16" x14ac:dyDescent="0.2">
      <c r="N956" s="115" t="s">
        <v>153</v>
      </c>
      <c r="O956" s="115" t="s">
        <v>148</v>
      </c>
      <c r="P956" s="118">
        <v>39</v>
      </c>
    </row>
    <row r="957" spans="14:16" x14ac:dyDescent="0.2">
      <c r="N957" s="115" t="s">
        <v>153</v>
      </c>
      <c r="O957" s="115" t="s">
        <v>149</v>
      </c>
      <c r="P957" s="118">
        <v>145</v>
      </c>
    </row>
    <row r="958" spans="14:16" x14ac:dyDescent="0.2">
      <c r="N958" s="115" t="s">
        <v>153</v>
      </c>
      <c r="O958" s="115" t="s">
        <v>150</v>
      </c>
      <c r="P958" s="118">
        <v>98</v>
      </c>
    </row>
    <row r="959" spans="14:16" x14ac:dyDescent="0.2">
      <c r="N959" s="115" t="s">
        <v>153</v>
      </c>
      <c r="O959" s="115" t="s">
        <v>151</v>
      </c>
      <c r="P959" s="118">
        <v>17</v>
      </c>
    </row>
    <row r="960" spans="14:16" x14ac:dyDescent="0.2">
      <c r="N960" s="115" t="s">
        <v>153</v>
      </c>
      <c r="O960" s="115" t="s">
        <v>152</v>
      </c>
      <c r="P960" s="118">
        <v>66</v>
      </c>
    </row>
    <row r="961" spans="14:16" x14ac:dyDescent="0.2">
      <c r="N961" s="115" t="s">
        <v>153</v>
      </c>
      <c r="O961" s="115" t="s">
        <v>153</v>
      </c>
      <c r="P961" s="116">
        <v>0</v>
      </c>
    </row>
    <row r="962" spans="14:16" x14ac:dyDescent="0.2">
      <c r="N962" s="115" t="s">
        <v>141</v>
      </c>
      <c r="O962" s="115" t="s">
        <v>136</v>
      </c>
      <c r="P962" s="120">
        <v>25</v>
      </c>
    </row>
    <row r="963" spans="14:16" x14ac:dyDescent="0.2">
      <c r="N963" s="115" t="s">
        <v>141</v>
      </c>
      <c r="O963" s="115" t="s">
        <v>137</v>
      </c>
      <c r="P963" s="120">
        <v>42</v>
      </c>
    </row>
    <row r="964" spans="14:16" x14ac:dyDescent="0.2">
      <c r="N964" s="115" t="s">
        <v>141</v>
      </c>
      <c r="O964" s="115" t="s">
        <v>407</v>
      </c>
      <c r="P964" s="120">
        <v>25</v>
      </c>
    </row>
    <row r="965" spans="14:16" x14ac:dyDescent="0.2">
      <c r="N965" s="115" t="s">
        <v>141</v>
      </c>
      <c r="O965" s="115" t="s">
        <v>138</v>
      </c>
      <c r="P965" s="120">
        <v>38</v>
      </c>
    </row>
    <row r="966" spans="14:16" x14ac:dyDescent="0.2">
      <c r="N966" s="115" t="s">
        <v>141</v>
      </c>
      <c r="O966" s="115" t="s">
        <v>139</v>
      </c>
      <c r="P966" s="120">
        <v>52</v>
      </c>
    </row>
    <row r="967" spans="14:16" x14ac:dyDescent="0.2">
      <c r="N967" s="115" t="s">
        <v>141</v>
      </c>
      <c r="O967" s="115" t="s">
        <v>140</v>
      </c>
      <c r="P967" s="120">
        <v>50</v>
      </c>
    </row>
    <row r="968" spans="14:16" x14ac:dyDescent="0.2">
      <c r="N968" s="115" t="s">
        <v>141</v>
      </c>
      <c r="O968" s="115" t="s">
        <v>141</v>
      </c>
      <c r="P968" s="122">
        <v>0</v>
      </c>
    </row>
    <row r="969" spans="14:16" x14ac:dyDescent="0.2">
      <c r="N969" s="115" t="s">
        <v>133</v>
      </c>
      <c r="O969" s="115" t="s">
        <v>406</v>
      </c>
      <c r="P969" s="115">
        <v>115</v>
      </c>
    </row>
    <row r="970" spans="14:16" x14ac:dyDescent="0.2">
      <c r="N970" s="115" t="s">
        <v>133</v>
      </c>
      <c r="O970" s="115" t="s">
        <v>128</v>
      </c>
      <c r="P970" s="115">
        <v>150</v>
      </c>
    </row>
    <row r="971" spans="14:16" x14ac:dyDescent="0.2">
      <c r="N971" s="115" t="s">
        <v>133</v>
      </c>
      <c r="O971" s="115" t="s">
        <v>129</v>
      </c>
      <c r="P971" s="115">
        <v>185</v>
      </c>
    </row>
    <row r="972" spans="14:16" x14ac:dyDescent="0.2">
      <c r="N972" s="115" t="s">
        <v>133</v>
      </c>
      <c r="O972" s="115" t="s">
        <v>130</v>
      </c>
      <c r="P972" s="115">
        <v>225</v>
      </c>
    </row>
    <row r="973" spans="14:16" x14ac:dyDescent="0.2">
      <c r="N973" s="115" t="s">
        <v>133</v>
      </c>
      <c r="O973" s="115" t="s">
        <v>131</v>
      </c>
      <c r="P973" s="115">
        <v>56</v>
      </c>
    </row>
    <row r="974" spans="14:16" x14ac:dyDescent="0.2">
      <c r="N974" s="115" t="s">
        <v>133</v>
      </c>
      <c r="O974" s="115" t="s">
        <v>132</v>
      </c>
      <c r="P974" s="115">
        <v>230</v>
      </c>
    </row>
    <row r="975" spans="14:16" x14ac:dyDescent="0.2">
      <c r="N975" s="115" t="s">
        <v>133</v>
      </c>
      <c r="O975" s="115" t="s">
        <v>133</v>
      </c>
      <c r="P975" s="116">
        <v>0</v>
      </c>
    </row>
    <row r="976" spans="14:16" x14ac:dyDescent="0.2">
      <c r="N976" s="115" t="s">
        <v>133</v>
      </c>
      <c r="O976" s="115" t="s">
        <v>134</v>
      </c>
      <c r="P976" s="115">
        <v>98</v>
      </c>
    </row>
    <row r="977" spans="14:16" x14ac:dyDescent="0.2">
      <c r="N977" s="115" t="s">
        <v>134</v>
      </c>
      <c r="O977" s="115" t="s">
        <v>406</v>
      </c>
      <c r="P977" s="115">
        <v>17</v>
      </c>
    </row>
    <row r="978" spans="14:16" x14ac:dyDescent="0.2">
      <c r="N978" s="115" t="s">
        <v>134</v>
      </c>
      <c r="O978" s="115" t="s">
        <v>128</v>
      </c>
      <c r="P978" s="115">
        <v>52</v>
      </c>
    </row>
    <row r="979" spans="14:16" x14ac:dyDescent="0.2">
      <c r="N979" s="115" t="s">
        <v>134</v>
      </c>
      <c r="O979" s="115" t="s">
        <v>129</v>
      </c>
      <c r="P979" s="115">
        <v>87</v>
      </c>
    </row>
    <row r="980" spans="14:16" x14ac:dyDescent="0.2">
      <c r="N980" s="115" t="s">
        <v>134</v>
      </c>
      <c r="O980" s="115" t="s">
        <v>130</v>
      </c>
      <c r="P980" s="115">
        <v>127</v>
      </c>
    </row>
    <row r="981" spans="14:16" x14ac:dyDescent="0.2">
      <c r="N981" s="115" t="s">
        <v>134</v>
      </c>
      <c r="O981" s="115" t="s">
        <v>131</v>
      </c>
      <c r="P981" s="115">
        <v>39</v>
      </c>
    </row>
    <row r="982" spans="14:16" x14ac:dyDescent="0.2">
      <c r="N982" s="115" t="s">
        <v>134</v>
      </c>
      <c r="O982" s="115" t="s">
        <v>132</v>
      </c>
      <c r="P982" s="115">
        <v>132</v>
      </c>
    </row>
    <row r="983" spans="14:16" x14ac:dyDescent="0.2">
      <c r="N983" s="115" t="s">
        <v>134</v>
      </c>
      <c r="O983" s="115" t="s">
        <v>133</v>
      </c>
      <c r="P983" s="115">
        <v>98</v>
      </c>
    </row>
    <row r="984" spans="14:16" x14ac:dyDescent="0.2">
      <c r="N984" s="115" t="s">
        <v>134</v>
      </c>
      <c r="O984" s="115" t="s">
        <v>134</v>
      </c>
      <c r="P984" s="116">
        <v>0</v>
      </c>
    </row>
    <row r="985" spans="14:16" ht="16" x14ac:dyDescent="0.2">
      <c r="N985" s="113" t="s">
        <v>432</v>
      </c>
      <c r="O985" s="113" t="s">
        <v>432</v>
      </c>
      <c r="P985" s="123"/>
    </row>
    <row r="986" spans="14:16" ht="16" x14ac:dyDescent="0.2">
      <c r="N986" s="113" t="s">
        <v>432</v>
      </c>
      <c r="O986" s="113" t="s">
        <v>369</v>
      </c>
      <c r="P986" s="124">
        <v>40</v>
      </c>
    </row>
    <row r="987" spans="14:16" ht="16" x14ac:dyDescent="0.2">
      <c r="N987" s="113" t="s">
        <v>432</v>
      </c>
      <c r="O987" s="113" t="s">
        <v>370</v>
      </c>
      <c r="P987" s="124">
        <v>43</v>
      </c>
    </row>
    <row r="988" spans="14:16" ht="16" x14ac:dyDescent="0.2">
      <c r="N988" s="113" t="s">
        <v>432</v>
      </c>
      <c r="O988" s="113" t="s">
        <v>371</v>
      </c>
      <c r="P988" s="124">
        <v>95</v>
      </c>
    </row>
    <row r="989" spans="14:16" ht="16" x14ac:dyDescent="0.2">
      <c r="N989" s="113" t="s">
        <v>432</v>
      </c>
      <c r="O989" s="113" t="s">
        <v>372</v>
      </c>
      <c r="P989" s="124">
        <v>135</v>
      </c>
    </row>
    <row r="990" spans="14:16" ht="16" x14ac:dyDescent="0.2">
      <c r="N990" s="113" t="s">
        <v>432</v>
      </c>
      <c r="O990" s="113" t="s">
        <v>373</v>
      </c>
      <c r="P990" s="124">
        <v>55</v>
      </c>
    </row>
    <row r="991" spans="14:16" ht="16" x14ac:dyDescent="0.2">
      <c r="N991" s="113" t="s">
        <v>432</v>
      </c>
      <c r="O991" s="113" t="s">
        <v>374</v>
      </c>
      <c r="P991" s="124">
        <v>57</v>
      </c>
    </row>
    <row r="992" spans="14:16" ht="16" x14ac:dyDescent="0.2">
      <c r="N992" s="113" t="s">
        <v>432</v>
      </c>
      <c r="O992" s="113" t="s">
        <v>375</v>
      </c>
      <c r="P992" s="124">
        <v>145</v>
      </c>
    </row>
    <row r="993" spans="14:16" ht="16" x14ac:dyDescent="0.2">
      <c r="N993" s="113" t="s">
        <v>432</v>
      </c>
      <c r="O993" s="113" t="s">
        <v>376</v>
      </c>
      <c r="P993" s="124">
        <v>40</v>
      </c>
    </row>
    <row r="994" spans="14:16" ht="16" x14ac:dyDescent="0.2">
      <c r="N994" s="113" t="s">
        <v>432</v>
      </c>
      <c r="O994" s="121" t="s">
        <v>377</v>
      </c>
      <c r="P994" s="124">
        <v>18</v>
      </c>
    </row>
    <row r="995" spans="14:16" ht="16" x14ac:dyDescent="0.2">
      <c r="N995" s="113" t="s">
        <v>432</v>
      </c>
      <c r="O995" s="121" t="s">
        <v>378</v>
      </c>
      <c r="P995" s="124">
        <v>75</v>
      </c>
    </row>
    <row r="996" spans="14:16" ht="16" x14ac:dyDescent="0.2">
      <c r="N996" s="113" t="s">
        <v>432</v>
      </c>
      <c r="O996" s="121" t="s">
        <v>379</v>
      </c>
      <c r="P996" s="124">
        <v>26</v>
      </c>
    </row>
    <row r="997" spans="14:16" ht="16" x14ac:dyDescent="0.2">
      <c r="N997" s="113" t="s">
        <v>369</v>
      </c>
      <c r="O997" s="113" t="s">
        <v>432</v>
      </c>
      <c r="P997" s="124">
        <v>40</v>
      </c>
    </row>
    <row r="998" spans="14:16" ht="16" x14ac:dyDescent="0.2">
      <c r="N998" s="113" t="s">
        <v>369</v>
      </c>
      <c r="O998" s="113" t="s">
        <v>369</v>
      </c>
      <c r="P998" s="123"/>
    </row>
    <row r="999" spans="14:16" ht="16" x14ac:dyDescent="0.2">
      <c r="N999" s="113" t="s">
        <v>369</v>
      </c>
      <c r="O999" s="113" t="s">
        <v>370</v>
      </c>
      <c r="P999" s="124">
        <v>35</v>
      </c>
    </row>
    <row r="1000" spans="14:16" ht="16" x14ac:dyDescent="0.2">
      <c r="N1000" s="113" t="s">
        <v>369</v>
      </c>
      <c r="O1000" s="113" t="s">
        <v>371</v>
      </c>
      <c r="P1000" s="124">
        <v>135</v>
      </c>
    </row>
    <row r="1001" spans="14:16" ht="16" x14ac:dyDescent="0.2">
      <c r="N1001" s="113" t="s">
        <v>369</v>
      </c>
      <c r="O1001" s="113" t="s">
        <v>372</v>
      </c>
      <c r="P1001" s="124">
        <v>165</v>
      </c>
    </row>
    <row r="1002" spans="14:16" ht="16" x14ac:dyDescent="0.2">
      <c r="N1002" s="113" t="s">
        <v>369</v>
      </c>
      <c r="O1002" s="113" t="s">
        <v>373</v>
      </c>
      <c r="P1002" s="124">
        <v>85</v>
      </c>
    </row>
    <row r="1003" spans="14:16" ht="16" x14ac:dyDescent="0.2">
      <c r="N1003" s="113" t="s">
        <v>369</v>
      </c>
      <c r="O1003" s="113" t="s">
        <v>374</v>
      </c>
      <c r="P1003" s="124">
        <v>13</v>
      </c>
    </row>
    <row r="1004" spans="14:16" ht="16" x14ac:dyDescent="0.2">
      <c r="N1004" s="113" t="s">
        <v>369</v>
      </c>
      <c r="O1004" s="113" t="s">
        <v>375</v>
      </c>
      <c r="P1004" s="124">
        <v>165</v>
      </c>
    </row>
    <row r="1005" spans="14:16" ht="16" x14ac:dyDescent="0.2">
      <c r="N1005" s="113" t="s">
        <v>369</v>
      </c>
      <c r="O1005" s="113" t="s">
        <v>376</v>
      </c>
      <c r="P1005" s="124">
        <v>70</v>
      </c>
    </row>
    <row r="1006" spans="14:16" ht="16" x14ac:dyDescent="0.2">
      <c r="N1006" s="113" t="s">
        <v>369</v>
      </c>
      <c r="O1006" s="121" t="s">
        <v>377</v>
      </c>
      <c r="P1006" s="124">
        <v>22</v>
      </c>
    </row>
    <row r="1007" spans="14:16" ht="16" x14ac:dyDescent="0.2">
      <c r="N1007" s="113" t="s">
        <v>369</v>
      </c>
      <c r="O1007" s="121" t="s">
        <v>378</v>
      </c>
      <c r="P1007" s="124">
        <v>115</v>
      </c>
    </row>
    <row r="1008" spans="14:16" ht="16" x14ac:dyDescent="0.2">
      <c r="N1008" s="113" t="s">
        <v>369</v>
      </c>
      <c r="O1008" s="121" t="s">
        <v>379</v>
      </c>
      <c r="P1008" s="124">
        <v>13</v>
      </c>
    </row>
    <row r="1009" spans="14:16" x14ac:dyDescent="0.2">
      <c r="N1009" s="113" t="s">
        <v>362</v>
      </c>
      <c r="O1009" s="113" t="s">
        <v>431</v>
      </c>
      <c r="P1009" s="125">
        <v>87</v>
      </c>
    </row>
    <row r="1010" spans="14:16" x14ac:dyDescent="0.2">
      <c r="N1010" s="113" t="s">
        <v>362</v>
      </c>
      <c r="O1010" s="113" t="s">
        <v>357</v>
      </c>
      <c r="P1010" s="125">
        <v>84</v>
      </c>
    </row>
    <row r="1011" spans="14:16" x14ac:dyDescent="0.2">
      <c r="N1011" s="113" t="s">
        <v>362</v>
      </c>
      <c r="O1011" s="113" t="s">
        <v>367</v>
      </c>
      <c r="P1011" s="125">
        <v>112</v>
      </c>
    </row>
    <row r="1012" spans="14:16" x14ac:dyDescent="0.2">
      <c r="N1012" s="113" t="s">
        <v>362</v>
      </c>
      <c r="O1012" s="113" t="s">
        <v>359</v>
      </c>
      <c r="P1012" s="125">
        <v>62</v>
      </c>
    </row>
    <row r="1013" spans="14:16" x14ac:dyDescent="0.2">
      <c r="N1013" s="113" t="s">
        <v>362</v>
      </c>
      <c r="O1013" s="113" t="s">
        <v>360</v>
      </c>
      <c r="P1013" s="125">
        <v>132</v>
      </c>
    </row>
    <row r="1014" spans="14:16" x14ac:dyDescent="0.2">
      <c r="N1014" s="113" t="s">
        <v>362</v>
      </c>
      <c r="O1014" s="113" t="s">
        <v>361</v>
      </c>
      <c r="P1014" s="125">
        <v>115</v>
      </c>
    </row>
    <row r="1015" spans="14:16" x14ac:dyDescent="0.2">
      <c r="N1015" s="113" t="s">
        <v>362</v>
      </c>
      <c r="O1015" s="113" t="s">
        <v>362</v>
      </c>
      <c r="P1015" s="126"/>
    </row>
    <row r="1016" spans="14:16" x14ac:dyDescent="0.2">
      <c r="N1016" s="113" t="s">
        <v>362</v>
      </c>
      <c r="O1016" s="113" t="s">
        <v>317</v>
      </c>
      <c r="P1016" s="125">
        <v>135</v>
      </c>
    </row>
    <row r="1017" spans="14:16" x14ac:dyDescent="0.2">
      <c r="N1017" s="113" t="s">
        <v>362</v>
      </c>
      <c r="O1017" s="113" t="s">
        <v>363</v>
      </c>
      <c r="P1017" s="125">
        <v>22</v>
      </c>
    </row>
    <row r="1018" spans="14:16" x14ac:dyDescent="0.2">
      <c r="N1018" s="113" t="s">
        <v>362</v>
      </c>
      <c r="O1018" s="113" t="s">
        <v>364</v>
      </c>
      <c r="P1018" s="125">
        <v>152</v>
      </c>
    </row>
    <row r="1019" spans="14:16" x14ac:dyDescent="0.2">
      <c r="N1019" s="113" t="s">
        <v>362</v>
      </c>
      <c r="O1019" s="113" t="s">
        <v>365</v>
      </c>
      <c r="P1019" s="125">
        <v>43</v>
      </c>
    </row>
    <row r="1020" spans="14:16" x14ac:dyDescent="0.2">
      <c r="N1020" s="113" t="s">
        <v>362</v>
      </c>
      <c r="O1020" s="113" t="s">
        <v>366</v>
      </c>
      <c r="P1020" s="125">
        <v>88</v>
      </c>
    </row>
    <row r="1021" spans="14:16" x14ac:dyDescent="0.2">
      <c r="N1021" s="113" t="s">
        <v>431</v>
      </c>
      <c r="O1021" s="113" t="s">
        <v>431</v>
      </c>
      <c r="P1021" s="126"/>
    </row>
    <row r="1022" spans="14:16" x14ac:dyDescent="0.2">
      <c r="N1022" s="113" t="s">
        <v>431</v>
      </c>
      <c r="O1022" s="113" t="s">
        <v>357</v>
      </c>
      <c r="P1022" s="125">
        <v>3</v>
      </c>
    </row>
    <row r="1023" spans="14:16" x14ac:dyDescent="0.2">
      <c r="N1023" s="113" t="s">
        <v>431</v>
      </c>
      <c r="O1023" s="113" t="s">
        <v>367</v>
      </c>
      <c r="P1023" s="125">
        <v>25</v>
      </c>
    </row>
    <row r="1024" spans="14:16" x14ac:dyDescent="0.2">
      <c r="N1024" s="113" t="s">
        <v>431</v>
      </c>
      <c r="O1024" s="113" t="s">
        <v>359</v>
      </c>
      <c r="P1024" s="125">
        <v>25</v>
      </c>
    </row>
    <row r="1025" spans="14:16" x14ac:dyDescent="0.2">
      <c r="N1025" s="113" t="s">
        <v>431</v>
      </c>
      <c r="O1025" s="113" t="s">
        <v>360</v>
      </c>
      <c r="P1025" s="125">
        <v>75</v>
      </c>
    </row>
    <row r="1026" spans="14:16" x14ac:dyDescent="0.2">
      <c r="N1026" s="113" t="s">
        <v>431</v>
      </c>
      <c r="O1026" s="113" t="s">
        <v>361</v>
      </c>
      <c r="P1026" s="125">
        <v>92</v>
      </c>
    </row>
    <row r="1027" spans="14:16" x14ac:dyDescent="0.2">
      <c r="N1027" s="113" t="s">
        <v>431</v>
      </c>
      <c r="O1027" s="113" t="s">
        <v>362</v>
      </c>
      <c r="P1027" s="125">
        <v>87</v>
      </c>
    </row>
    <row r="1028" spans="14:16" x14ac:dyDescent="0.2">
      <c r="N1028" s="113" t="s">
        <v>431</v>
      </c>
      <c r="O1028" s="113" t="s">
        <v>317</v>
      </c>
      <c r="P1028" s="125">
        <v>140</v>
      </c>
    </row>
    <row r="1029" spans="14:16" x14ac:dyDescent="0.2">
      <c r="N1029" s="113" t="s">
        <v>431</v>
      </c>
      <c r="O1029" s="113" t="s">
        <v>363</v>
      </c>
      <c r="P1029" s="125">
        <v>87</v>
      </c>
    </row>
    <row r="1030" spans="14:16" x14ac:dyDescent="0.2">
      <c r="N1030" s="113" t="s">
        <v>431</v>
      </c>
      <c r="O1030" s="113" t="s">
        <v>364</v>
      </c>
      <c r="P1030" s="125">
        <v>65</v>
      </c>
    </row>
    <row r="1031" spans="14:16" x14ac:dyDescent="0.2">
      <c r="N1031" s="113" t="s">
        <v>431</v>
      </c>
      <c r="O1031" s="113" t="s">
        <v>365</v>
      </c>
      <c r="P1031" s="125">
        <v>128</v>
      </c>
    </row>
    <row r="1032" spans="14:16" x14ac:dyDescent="0.2">
      <c r="N1032" s="113" t="s">
        <v>431</v>
      </c>
      <c r="O1032" s="113" t="s">
        <v>366</v>
      </c>
      <c r="P1032" s="125">
        <v>125</v>
      </c>
    </row>
    <row r="1033" spans="14:16" x14ac:dyDescent="0.2">
      <c r="N1033" s="113" t="s">
        <v>357</v>
      </c>
      <c r="O1033" s="113" t="s">
        <v>431</v>
      </c>
      <c r="P1033" s="125">
        <v>3</v>
      </c>
    </row>
    <row r="1034" spans="14:16" x14ac:dyDescent="0.2">
      <c r="N1034" s="113" t="s">
        <v>357</v>
      </c>
      <c r="O1034" s="113" t="s">
        <v>357</v>
      </c>
      <c r="P1034" s="126"/>
    </row>
    <row r="1035" spans="14:16" x14ac:dyDescent="0.2">
      <c r="N1035" s="113" t="s">
        <v>357</v>
      </c>
      <c r="O1035" s="113" t="s">
        <v>367</v>
      </c>
      <c r="P1035" s="125">
        <v>28</v>
      </c>
    </row>
    <row r="1036" spans="14:16" x14ac:dyDescent="0.2">
      <c r="N1036" s="113" t="s">
        <v>357</v>
      </c>
      <c r="O1036" s="113" t="s">
        <v>359</v>
      </c>
      <c r="P1036" s="125">
        <v>22</v>
      </c>
    </row>
    <row r="1037" spans="14:16" x14ac:dyDescent="0.2">
      <c r="N1037" s="113" t="s">
        <v>357</v>
      </c>
      <c r="O1037" s="113" t="s">
        <v>360</v>
      </c>
      <c r="P1037" s="125">
        <v>72</v>
      </c>
    </row>
    <row r="1038" spans="14:16" x14ac:dyDescent="0.2">
      <c r="N1038" s="113" t="s">
        <v>357</v>
      </c>
      <c r="O1038" s="113" t="s">
        <v>361</v>
      </c>
      <c r="P1038" s="125">
        <v>89</v>
      </c>
    </row>
    <row r="1039" spans="14:16" x14ac:dyDescent="0.2">
      <c r="N1039" s="113" t="s">
        <v>357</v>
      </c>
      <c r="O1039" s="113" t="s">
        <v>362</v>
      </c>
      <c r="P1039" s="125">
        <v>84</v>
      </c>
    </row>
    <row r="1040" spans="14:16" x14ac:dyDescent="0.2">
      <c r="N1040" s="113" t="s">
        <v>357</v>
      </c>
      <c r="O1040" s="113" t="s">
        <v>317</v>
      </c>
      <c r="P1040" s="125">
        <v>137</v>
      </c>
    </row>
    <row r="1041" spans="14:16" x14ac:dyDescent="0.2">
      <c r="N1041" s="113" t="s">
        <v>357</v>
      </c>
      <c r="O1041" s="113" t="s">
        <v>363</v>
      </c>
      <c r="P1041" s="125">
        <v>90</v>
      </c>
    </row>
    <row r="1042" spans="14:16" x14ac:dyDescent="0.2">
      <c r="N1042" s="113" t="s">
        <v>357</v>
      </c>
      <c r="O1042" s="113" t="s">
        <v>364</v>
      </c>
      <c r="P1042" s="125">
        <v>68</v>
      </c>
    </row>
    <row r="1043" spans="14:16" x14ac:dyDescent="0.2">
      <c r="N1043" s="113" t="s">
        <v>357</v>
      </c>
      <c r="O1043" s="113" t="s">
        <v>365</v>
      </c>
      <c r="P1043" s="125">
        <v>125</v>
      </c>
    </row>
    <row r="1044" spans="14:16" x14ac:dyDescent="0.2">
      <c r="N1044" s="113" t="s">
        <v>357</v>
      </c>
      <c r="O1044" s="113" t="s">
        <v>366</v>
      </c>
      <c r="P1044" s="125">
        <v>122</v>
      </c>
    </row>
    <row r="1045" spans="14:16" ht="16" x14ac:dyDescent="0.2">
      <c r="N1045" s="113" t="s">
        <v>370</v>
      </c>
      <c r="O1045" s="113" t="s">
        <v>432</v>
      </c>
      <c r="P1045" s="124">
        <v>45</v>
      </c>
    </row>
    <row r="1046" spans="14:16" ht="16" x14ac:dyDescent="0.2">
      <c r="N1046" s="113" t="s">
        <v>370</v>
      </c>
      <c r="O1046" s="113" t="s">
        <v>369</v>
      </c>
      <c r="P1046" s="124">
        <v>35</v>
      </c>
    </row>
    <row r="1047" spans="14:16" ht="16" x14ac:dyDescent="0.2">
      <c r="N1047" s="113" t="s">
        <v>370</v>
      </c>
      <c r="O1047" s="113" t="s">
        <v>370</v>
      </c>
      <c r="P1047" s="123"/>
    </row>
    <row r="1048" spans="14:16" ht="16" x14ac:dyDescent="0.2">
      <c r="N1048" s="113" t="s">
        <v>370</v>
      </c>
      <c r="O1048" s="113" t="s">
        <v>371</v>
      </c>
      <c r="P1048" s="124">
        <v>140</v>
      </c>
    </row>
    <row r="1049" spans="14:16" ht="16" x14ac:dyDescent="0.2">
      <c r="N1049" s="113" t="s">
        <v>370</v>
      </c>
      <c r="O1049" s="113" t="s">
        <v>372</v>
      </c>
      <c r="P1049" s="124">
        <v>175</v>
      </c>
    </row>
    <row r="1050" spans="14:16" ht="16" x14ac:dyDescent="0.2">
      <c r="N1050" s="113" t="s">
        <v>370</v>
      </c>
      <c r="O1050" s="113" t="s">
        <v>373</v>
      </c>
      <c r="P1050" s="124">
        <v>95</v>
      </c>
    </row>
    <row r="1051" spans="14:16" ht="16" x14ac:dyDescent="0.2">
      <c r="N1051" s="113" t="s">
        <v>370</v>
      </c>
      <c r="O1051" s="113" t="s">
        <v>374</v>
      </c>
      <c r="P1051" s="124">
        <v>38</v>
      </c>
    </row>
    <row r="1052" spans="14:16" ht="16" x14ac:dyDescent="0.2">
      <c r="N1052" s="113" t="s">
        <v>370</v>
      </c>
      <c r="O1052" s="113" t="s">
        <v>375</v>
      </c>
      <c r="P1052" s="124">
        <v>180</v>
      </c>
    </row>
    <row r="1053" spans="14:16" ht="16" x14ac:dyDescent="0.2">
      <c r="N1053" s="113" t="s">
        <v>370</v>
      </c>
      <c r="O1053" s="113" t="s">
        <v>376</v>
      </c>
      <c r="P1053" s="124">
        <v>85</v>
      </c>
    </row>
    <row r="1054" spans="14:16" ht="16" x14ac:dyDescent="0.2">
      <c r="N1054" s="113" t="s">
        <v>370</v>
      </c>
      <c r="O1054" s="121" t="s">
        <v>377</v>
      </c>
      <c r="P1054" s="124">
        <v>22</v>
      </c>
    </row>
    <row r="1055" spans="14:16" ht="16" x14ac:dyDescent="0.2">
      <c r="N1055" s="113" t="s">
        <v>370</v>
      </c>
      <c r="O1055" s="121" t="s">
        <v>378</v>
      </c>
      <c r="P1055" s="124">
        <v>93</v>
      </c>
    </row>
    <row r="1056" spans="14:16" ht="16" x14ac:dyDescent="0.2">
      <c r="N1056" s="113" t="s">
        <v>370</v>
      </c>
      <c r="O1056" s="121" t="s">
        <v>379</v>
      </c>
      <c r="P1056" s="124">
        <v>17</v>
      </c>
    </row>
    <row r="1057" spans="14:16" ht="16" x14ac:dyDescent="0.2">
      <c r="N1057" s="113" t="s">
        <v>371</v>
      </c>
      <c r="O1057" s="113" t="s">
        <v>432</v>
      </c>
      <c r="P1057" s="124">
        <v>95</v>
      </c>
    </row>
    <row r="1058" spans="14:16" ht="16" x14ac:dyDescent="0.2">
      <c r="N1058" s="113" t="s">
        <v>371</v>
      </c>
      <c r="O1058" s="113" t="s">
        <v>369</v>
      </c>
      <c r="P1058" s="124">
        <v>135</v>
      </c>
    </row>
    <row r="1059" spans="14:16" ht="16" x14ac:dyDescent="0.2">
      <c r="N1059" s="113" t="s">
        <v>371</v>
      </c>
      <c r="O1059" s="113" t="s">
        <v>370</v>
      </c>
      <c r="P1059" s="124">
        <v>133</v>
      </c>
    </row>
    <row r="1060" spans="14:16" ht="16" x14ac:dyDescent="0.2">
      <c r="N1060" s="113" t="s">
        <v>371</v>
      </c>
      <c r="O1060" s="113" t="s">
        <v>371</v>
      </c>
      <c r="P1060" s="123"/>
    </row>
    <row r="1061" spans="14:16" ht="16" x14ac:dyDescent="0.2">
      <c r="N1061" s="113" t="s">
        <v>371</v>
      </c>
      <c r="O1061" s="113" t="s">
        <v>372</v>
      </c>
      <c r="P1061" s="124">
        <v>230</v>
      </c>
    </row>
    <row r="1062" spans="14:16" ht="16" x14ac:dyDescent="0.2">
      <c r="N1062" s="113" t="s">
        <v>371</v>
      </c>
      <c r="O1062" s="113" t="s">
        <v>373</v>
      </c>
      <c r="P1062" s="124">
        <v>150</v>
      </c>
    </row>
    <row r="1063" spans="14:16" ht="16" x14ac:dyDescent="0.2">
      <c r="N1063" s="113" t="s">
        <v>371</v>
      </c>
      <c r="O1063" s="113" t="s">
        <v>374</v>
      </c>
      <c r="P1063" s="124">
        <v>152</v>
      </c>
    </row>
    <row r="1064" spans="14:16" ht="16" x14ac:dyDescent="0.2">
      <c r="N1064" s="113" t="s">
        <v>371</v>
      </c>
      <c r="O1064" s="113" t="s">
        <v>375</v>
      </c>
      <c r="P1064" s="124">
        <v>45</v>
      </c>
    </row>
    <row r="1065" spans="14:16" ht="16" x14ac:dyDescent="0.2">
      <c r="N1065" s="113" t="s">
        <v>371</v>
      </c>
      <c r="O1065" s="113" t="s">
        <v>376</v>
      </c>
      <c r="P1065" s="124">
        <v>55</v>
      </c>
    </row>
    <row r="1066" spans="14:16" ht="16" x14ac:dyDescent="0.2">
      <c r="N1066" s="113" t="s">
        <v>371</v>
      </c>
      <c r="O1066" s="121" t="s">
        <v>377</v>
      </c>
      <c r="P1066" s="124">
        <v>113</v>
      </c>
    </row>
    <row r="1067" spans="14:16" ht="16" x14ac:dyDescent="0.2">
      <c r="N1067" s="113" t="s">
        <v>371</v>
      </c>
      <c r="O1067" s="121" t="s">
        <v>378</v>
      </c>
      <c r="P1067" s="124">
        <v>170</v>
      </c>
    </row>
    <row r="1068" spans="14:16" ht="16" x14ac:dyDescent="0.2">
      <c r="N1068" s="113" t="s">
        <v>371</v>
      </c>
      <c r="O1068" s="121" t="s">
        <v>379</v>
      </c>
      <c r="P1068" s="124">
        <v>121</v>
      </c>
    </row>
    <row r="1069" spans="14:16" x14ac:dyDescent="0.2">
      <c r="N1069" s="113" t="s">
        <v>367</v>
      </c>
      <c r="O1069" s="113" t="s">
        <v>431</v>
      </c>
      <c r="P1069" s="125">
        <v>25</v>
      </c>
    </row>
    <row r="1070" spans="14:16" x14ac:dyDescent="0.2">
      <c r="N1070" s="113" t="s">
        <v>367</v>
      </c>
      <c r="O1070" s="113" t="s">
        <v>357</v>
      </c>
      <c r="P1070" s="125">
        <v>28</v>
      </c>
    </row>
    <row r="1071" spans="14:16" x14ac:dyDescent="0.2">
      <c r="N1071" s="113" t="s">
        <v>367</v>
      </c>
      <c r="O1071" s="113" t="s">
        <v>367</v>
      </c>
      <c r="P1071" s="126"/>
    </row>
    <row r="1072" spans="14:16" x14ac:dyDescent="0.2">
      <c r="N1072" s="113" t="s">
        <v>367</v>
      </c>
      <c r="O1072" s="113" t="s">
        <v>359</v>
      </c>
      <c r="P1072" s="125">
        <v>50</v>
      </c>
    </row>
    <row r="1073" spans="14:16" x14ac:dyDescent="0.2">
      <c r="N1073" s="113" t="s">
        <v>367</v>
      </c>
      <c r="O1073" s="113" t="s">
        <v>360</v>
      </c>
      <c r="P1073" s="125">
        <v>100</v>
      </c>
    </row>
    <row r="1074" spans="14:16" x14ac:dyDescent="0.2">
      <c r="N1074" s="113" t="s">
        <v>367</v>
      </c>
      <c r="O1074" s="113" t="s">
        <v>361</v>
      </c>
      <c r="P1074" s="125">
        <v>117</v>
      </c>
    </row>
    <row r="1075" spans="14:16" x14ac:dyDescent="0.2">
      <c r="N1075" s="113" t="s">
        <v>367</v>
      </c>
      <c r="O1075" s="113" t="s">
        <v>362</v>
      </c>
      <c r="P1075" s="125">
        <v>112</v>
      </c>
    </row>
    <row r="1076" spans="14:16" x14ac:dyDescent="0.2">
      <c r="N1076" s="113" t="s">
        <v>367</v>
      </c>
      <c r="O1076" s="113" t="s">
        <v>317</v>
      </c>
      <c r="P1076" s="125">
        <v>165</v>
      </c>
    </row>
    <row r="1077" spans="14:16" x14ac:dyDescent="0.2">
      <c r="N1077" s="113" t="s">
        <v>367</v>
      </c>
      <c r="O1077" s="113" t="s">
        <v>363</v>
      </c>
      <c r="P1077" s="125">
        <v>62</v>
      </c>
    </row>
    <row r="1078" spans="14:16" x14ac:dyDescent="0.2">
      <c r="N1078" s="113" t="s">
        <v>367</v>
      </c>
      <c r="O1078" s="113" t="s">
        <v>364</v>
      </c>
      <c r="P1078" s="125">
        <v>90</v>
      </c>
    </row>
    <row r="1079" spans="14:16" x14ac:dyDescent="0.2">
      <c r="N1079" s="113" t="s">
        <v>367</v>
      </c>
      <c r="O1079" s="113" t="s">
        <v>365</v>
      </c>
      <c r="P1079" s="125">
        <v>153</v>
      </c>
    </row>
    <row r="1080" spans="14:16" x14ac:dyDescent="0.2">
      <c r="N1080" s="113" t="s">
        <v>367</v>
      </c>
      <c r="O1080" s="113" t="s">
        <v>366</v>
      </c>
      <c r="P1080" s="125">
        <v>150</v>
      </c>
    </row>
    <row r="1081" spans="14:16" x14ac:dyDescent="0.2">
      <c r="N1081" s="113" t="s">
        <v>359</v>
      </c>
      <c r="O1081" s="113" t="s">
        <v>431</v>
      </c>
      <c r="P1081" s="125">
        <v>25</v>
      </c>
    </row>
    <row r="1082" spans="14:16" x14ac:dyDescent="0.2">
      <c r="N1082" s="113" t="s">
        <v>359</v>
      </c>
      <c r="O1082" s="113" t="s">
        <v>357</v>
      </c>
      <c r="P1082" s="125">
        <v>22</v>
      </c>
    </row>
    <row r="1083" spans="14:16" x14ac:dyDescent="0.2">
      <c r="N1083" s="113" t="s">
        <v>359</v>
      </c>
      <c r="O1083" s="113" t="s">
        <v>367</v>
      </c>
      <c r="P1083" s="125">
        <v>50</v>
      </c>
    </row>
    <row r="1084" spans="14:16" x14ac:dyDescent="0.2">
      <c r="N1084" s="113" t="s">
        <v>359</v>
      </c>
      <c r="O1084" s="113" t="s">
        <v>359</v>
      </c>
      <c r="P1084" s="126"/>
    </row>
    <row r="1085" spans="14:16" x14ac:dyDescent="0.2">
      <c r="N1085" s="113" t="s">
        <v>359</v>
      </c>
      <c r="O1085" s="113" t="s">
        <v>360</v>
      </c>
      <c r="P1085" s="125">
        <v>35</v>
      </c>
    </row>
    <row r="1086" spans="14:16" x14ac:dyDescent="0.2">
      <c r="N1086" s="113" t="s">
        <v>359</v>
      </c>
      <c r="O1086" s="113" t="s">
        <v>361</v>
      </c>
      <c r="P1086" s="125">
        <v>67</v>
      </c>
    </row>
    <row r="1087" spans="14:16" x14ac:dyDescent="0.2">
      <c r="N1087" s="113" t="s">
        <v>359</v>
      </c>
      <c r="O1087" s="113" t="s">
        <v>362</v>
      </c>
      <c r="P1087" s="125">
        <v>62</v>
      </c>
    </row>
    <row r="1088" spans="14:16" x14ac:dyDescent="0.2">
      <c r="N1088" s="113" t="s">
        <v>359</v>
      </c>
      <c r="O1088" s="113" t="s">
        <v>317</v>
      </c>
      <c r="P1088" s="125">
        <v>115</v>
      </c>
    </row>
    <row r="1089" spans="14:16" x14ac:dyDescent="0.2">
      <c r="N1089" s="113" t="s">
        <v>359</v>
      </c>
      <c r="O1089" s="113" t="s">
        <v>363</v>
      </c>
      <c r="P1089" s="125">
        <v>112</v>
      </c>
    </row>
    <row r="1090" spans="14:16" x14ac:dyDescent="0.2">
      <c r="N1090" s="113" t="s">
        <v>359</v>
      </c>
      <c r="O1090" s="113" t="s">
        <v>364</v>
      </c>
      <c r="P1090" s="125">
        <v>90</v>
      </c>
    </row>
    <row r="1091" spans="14:16" x14ac:dyDescent="0.2">
      <c r="N1091" s="113" t="s">
        <v>359</v>
      </c>
      <c r="O1091" s="113" t="s">
        <v>365</v>
      </c>
      <c r="P1091" s="125">
        <v>103</v>
      </c>
    </row>
    <row r="1092" spans="14:16" x14ac:dyDescent="0.2">
      <c r="N1092" s="113" t="s">
        <v>359</v>
      </c>
      <c r="O1092" s="113" t="s">
        <v>366</v>
      </c>
      <c r="P1092" s="125">
        <v>100</v>
      </c>
    </row>
    <row r="1093" spans="14:16" x14ac:dyDescent="0.2">
      <c r="N1093" s="113" t="s">
        <v>360</v>
      </c>
      <c r="O1093" s="113" t="s">
        <v>431</v>
      </c>
      <c r="P1093" s="125">
        <v>75</v>
      </c>
    </row>
    <row r="1094" spans="14:16" x14ac:dyDescent="0.2">
      <c r="N1094" s="113" t="s">
        <v>360</v>
      </c>
      <c r="O1094" s="113" t="s">
        <v>357</v>
      </c>
      <c r="P1094" s="125">
        <v>72</v>
      </c>
    </row>
    <row r="1095" spans="14:16" x14ac:dyDescent="0.2">
      <c r="N1095" s="113" t="s">
        <v>360</v>
      </c>
      <c r="O1095" s="113" t="s">
        <v>367</v>
      </c>
      <c r="P1095" s="125">
        <v>100</v>
      </c>
    </row>
    <row r="1096" spans="14:16" x14ac:dyDescent="0.2">
      <c r="N1096" s="113" t="s">
        <v>360</v>
      </c>
      <c r="O1096" s="113" t="s">
        <v>359</v>
      </c>
      <c r="P1096" s="125">
        <v>35</v>
      </c>
    </row>
    <row r="1097" spans="14:16" x14ac:dyDescent="0.2">
      <c r="N1097" s="113" t="s">
        <v>360</v>
      </c>
      <c r="O1097" s="113" t="s">
        <v>360</v>
      </c>
      <c r="P1097" s="126"/>
    </row>
    <row r="1098" spans="14:16" x14ac:dyDescent="0.2">
      <c r="N1098" s="113" t="s">
        <v>360</v>
      </c>
      <c r="O1098" s="113" t="s">
        <v>361</v>
      </c>
      <c r="P1098" s="125">
        <v>17</v>
      </c>
    </row>
    <row r="1099" spans="14:16" x14ac:dyDescent="0.2">
      <c r="N1099" s="113" t="s">
        <v>360</v>
      </c>
      <c r="O1099" s="113" t="s">
        <v>362</v>
      </c>
      <c r="P1099" s="125">
        <v>132</v>
      </c>
    </row>
    <row r="1100" spans="14:16" x14ac:dyDescent="0.2">
      <c r="N1100" s="113" t="s">
        <v>360</v>
      </c>
      <c r="O1100" s="113" t="s">
        <v>317</v>
      </c>
      <c r="P1100" s="125">
        <v>43</v>
      </c>
    </row>
    <row r="1101" spans="14:16" x14ac:dyDescent="0.2">
      <c r="N1101" s="113" t="s">
        <v>360</v>
      </c>
      <c r="O1101" s="113" t="s">
        <v>363</v>
      </c>
      <c r="P1101" s="125">
        <v>162</v>
      </c>
    </row>
    <row r="1102" spans="14:16" x14ac:dyDescent="0.2">
      <c r="N1102" s="113" t="s">
        <v>360</v>
      </c>
      <c r="O1102" s="113" t="s">
        <v>364</v>
      </c>
      <c r="P1102" s="125">
        <v>140</v>
      </c>
    </row>
    <row r="1103" spans="14:16" x14ac:dyDescent="0.2">
      <c r="N1103" s="113" t="s">
        <v>360</v>
      </c>
      <c r="O1103" s="113" t="s">
        <v>365</v>
      </c>
      <c r="P1103" s="125">
        <v>90</v>
      </c>
    </row>
    <row r="1104" spans="14:16" x14ac:dyDescent="0.2">
      <c r="N1104" s="113" t="s">
        <v>360</v>
      </c>
      <c r="O1104" s="113" t="s">
        <v>366</v>
      </c>
      <c r="P1104" s="125">
        <v>50</v>
      </c>
    </row>
    <row r="1105" spans="14:16" ht="16" x14ac:dyDescent="0.2">
      <c r="N1105" s="113" t="s">
        <v>372</v>
      </c>
      <c r="O1105" s="113" t="s">
        <v>432</v>
      </c>
      <c r="P1105" s="124">
        <v>135</v>
      </c>
    </row>
    <row r="1106" spans="14:16" ht="16" x14ac:dyDescent="0.2">
      <c r="N1106" s="113" t="s">
        <v>372</v>
      </c>
      <c r="O1106" s="113" t="s">
        <v>369</v>
      </c>
      <c r="P1106" s="124">
        <v>175</v>
      </c>
    </row>
    <row r="1107" spans="14:16" ht="16" x14ac:dyDescent="0.2">
      <c r="N1107" s="113" t="s">
        <v>372</v>
      </c>
      <c r="O1107" s="113" t="s">
        <v>370</v>
      </c>
      <c r="P1107" s="124">
        <v>173</v>
      </c>
    </row>
    <row r="1108" spans="14:16" ht="16" x14ac:dyDescent="0.2">
      <c r="N1108" s="113" t="s">
        <v>372</v>
      </c>
      <c r="O1108" s="113" t="s">
        <v>371</v>
      </c>
      <c r="P1108" s="124">
        <v>230</v>
      </c>
    </row>
    <row r="1109" spans="14:16" ht="16" x14ac:dyDescent="0.2">
      <c r="N1109" s="113" t="s">
        <v>372</v>
      </c>
      <c r="O1109" s="113" t="s">
        <v>372</v>
      </c>
      <c r="P1109" s="123"/>
    </row>
    <row r="1110" spans="14:16" ht="16" x14ac:dyDescent="0.2">
      <c r="N1110" s="113" t="s">
        <v>372</v>
      </c>
      <c r="O1110" s="113" t="s">
        <v>373</v>
      </c>
      <c r="P1110" s="124">
        <v>75</v>
      </c>
    </row>
    <row r="1111" spans="14:16" ht="16" x14ac:dyDescent="0.2">
      <c r="N1111" s="113" t="s">
        <v>372</v>
      </c>
      <c r="O1111" s="113" t="s">
        <v>374</v>
      </c>
      <c r="P1111" s="124">
        <v>192</v>
      </c>
    </row>
    <row r="1112" spans="14:16" ht="16" x14ac:dyDescent="0.2">
      <c r="N1112" s="113" t="s">
        <v>372</v>
      </c>
      <c r="O1112" s="113" t="s">
        <v>375</v>
      </c>
      <c r="P1112" s="124">
        <v>280</v>
      </c>
    </row>
    <row r="1113" spans="14:16" ht="16" x14ac:dyDescent="0.2">
      <c r="N1113" s="113" t="s">
        <v>372</v>
      </c>
      <c r="O1113" s="113" t="s">
        <v>376</v>
      </c>
      <c r="P1113" s="124">
        <v>175</v>
      </c>
    </row>
    <row r="1114" spans="14:16" ht="16" x14ac:dyDescent="0.2">
      <c r="N1114" s="113" t="s">
        <v>372</v>
      </c>
      <c r="O1114" s="121" t="s">
        <v>377</v>
      </c>
      <c r="P1114" s="124">
        <v>153</v>
      </c>
    </row>
    <row r="1115" spans="14:16" ht="16" x14ac:dyDescent="0.2">
      <c r="N1115" s="113" t="s">
        <v>372</v>
      </c>
      <c r="O1115" s="121" t="s">
        <v>378</v>
      </c>
      <c r="P1115" s="124">
        <v>60</v>
      </c>
    </row>
    <row r="1116" spans="14:16" ht="16" x14ac:dyDescent="0.2">
      <c r="N1116" s="113" t="s">
        <v>372</v>
      </c>
      <c r="O1116" s="121" t="s">
        <v>379</v>
      </c>
      <c r="P1116" s="124">
        <v>161</v>
      </c>
    </row>
    <row r="1117" spans="14:16" ht="16" x14ac:dyDescent="0.2">
      <c r="N1117" s="113" t="s">
        <v>373</v>
      </c>
      <c r="O1117" s="113" t="s">
        <v>432</v>
      </c>
      <c r="P1117" s="124">
        <v>55</v>
      </c>
    </row>
    <row r="1118" spans="14:16" ht="16" x14ac:dyDescent="0.2">
      <c r="N1118" s="113" t="s">
        <v>373</v>
      </c>
      <c r="O1118" s="113" t="s">
        <v>369</v>
      </c>
      <c r="P1118" s="124">
        <v>95</v>
      </c>
    </row>
    <row r="1119" spans="14:16" ht="16" x14ac:dyDescent="0.2">
      <c r="N1119" s="113" t="s">
        <v>373</v>
      </c>
      <c r="O1119" s="113" t="s">
        <v>370</v>
      </c>
      <c r="P1119" s="124">
        <v>98</v>
      </c>
    </row>
    <row r="1120" spans="14:16" ht="16" x14ac:dyDescent="0.2">
      <c r="N1120" s="113" t="s">
        <v>373</v>
      </c>
      <c r="O1120" s="113" t="s">
        <v>371</v>
      </c>
      <c r="P1120" s="124">
        <v>150</v>
      </c>
    </row>
    <row r="1121" spans="14:16" ht="16" x14ac:dyDescent="0.2">
      <c r="N1121" s="113" t="s">
        <v>373</v>
      </c>
      <c r="O1121" s="113" t="s">
        <v>372</v>
      </c>
      <c r="P1121" s="124">
        <v>75</v>
      </c>
    </row>
    <row r="1122" spans="14:16" ht="16" x14ac:dyDescent="0.2">
      <c r="N1122" s="113" t="s">
        <v>373</v>
      </c>
      <c r="O1122" s="113" t="s">
        <v>373</v>
      </c>
      <c r="P1122" s="123"/>
    </row>
    <row r="1123" spans="14:16" ht="16" x14ac:dyDescent="0.2">
      <c r="N1123" s="113" t="s">
        <v>373</v>
      </c>
      <c r="O1123" s="113" t="s">
        <v>374</v>
      </c>
      <c r="P1123" s="124">
        <v>190</v>
      </c>
    </row>
    <row r="1124" spans="14:16" ht="16" x14ac:dyDescent="0.2">
      <c r="N1124" s="113" t="s">
        <v>373</v>
      </c>
      <c r="O1124" s="113" t="s">
        <v>375</v>
      </c>
      <c r="P1124" s="124">
        <v>200</v>
      </c>
    </row>
    <row r="1125" spans="14:16" ht="16" x14ac:dyDescent="0.2">
      <c r="N1125" s="113" t="s">
        <v>373</v>
      </c>
      <c r="O1125" s="113" t="s">
        <v>376</v>
      </c>
      <c r="P1125" s="124">
        <v>105</v>
      </c>
    </row>
    <row r="1126" spans="14:16" ht="16" x14ac:dyDescent="0.2">
      <c r="N1126" s="113" t="s">
        <v>373</v>
      </c>
      <c r="O1126" s="121" t="s">
        <v>377</v>
      </c>
      <c r="P1126" s="124">
        <v>73</v>
      </c>
    </row>
    <row r="1127" spans="14:16" ht="16" x14ac:dyDescent="0.2">
      <c r="N1127" s="113" t="s">
        <v>373</v>
      </c>
      <c r="O1127" s="121" t="s">
        <v>378</v>
      </c>
      <c r="P1127" s="124">
        <v>85</v>
      </c>
    </row>
    <row r="1128" spans="14:16" ht="16" x14ac:dyDescent="0.2">
      <c r="N1128" s="113" t="s">
        <v>373</v>
      </c>
      <c r="O1128" s="121" t="s">
        <v>379</v>
      </c>
      <c r="P1128" s="124">
        <v>101</v>
      </c>
    </row>
    <row r="1129" spans="14:16" x14ac:dyDescent="0.2">
      <c r="N1129" s="113" t="s">
        <v>361</v>
      </c>
      <c r="O1129" s="113" t="s">
        <v>431</v>
      </c>
      <c r="P1129" s="125">
        <v>92</v>
      </c>
    </row>
    <row r="1130" spans="14:16" x14ac:dyDescent="0.2">
      <c r="N1130" s="113" t="s">
        <v>361</v>
      </c>
      <c r="O1130" s="113" t="s">
        <v>357</v>
      </c>
      <c r="P1130" s="125">
        <v>89</v>
      </c>
    </row>
    <row r="1131" spans="14:16" x14ac:dyDescent="0.2">
      <c r="N1131" s="113" t="s">
        <v>361</v>
      </c>
      <c r="O1131" s="113" t="s">
        <v>367</v>
      </c>
      <c r="P1131" s="125">
        <v>117</v>
      </c>
    </row>
    <row r="1132" spans="14:16" x14ac:dyDescent="0.2">
      <c r="N1132" s="113" t="s">
        <v>361</v>
      </c>
      <c r="O1132" s="113" t="s">
        <v>359</v>
      </c>
      <c r="P1132" s="125">
        <v>67</v>
      </c>
    </row>
    <row r="1133" spans="14:16" x14ac:dyDescent="0.2">
      <c r="N1133" s="113" t="s">
        <v>361</v>
      </c>
      <c r="O1133" s="113" t="s">
        <v>360</v>
      </c>
      <c r="P1133" s="125">
        <v>17</v>
      </c>
    </row>
    <row r="1134" spans="14:16" x14ac:dyDescent="0.2">
      <c r="N1134" s="113" t="s">
        <v>361</v>
      </c>
      <c r="O1134" s="113" t="s">
        <v>361</v>
      </c>
      <c r="P1134" s="126"/>
    </row>
    <row r="1135" spans="14:16" x14ac:dyDescent="0.2">
      <c r="N1135" s="113" t="s">
        <v>361</v>
      </c>
      <c r="O1135" s="113" t="s">
        <v>362</v>
      </c>
      <c r="P1135" s="125">
        <v>115</v>
      </c>
    </row>
    <row r="1136" spans="14:16" x14ac:dyDescent="0.2">
      <c r="N1136" s="113" t="s">
        <v>361</v>
      </c>
      <c r="O1136" s="113" t="s">
        <v>317</v>
      </c>
      <c r="P1136" s="125">
        <v>60</v>
      </c>
    </row>
    <row r="1137" spans="14:16" x14ac:dyDescent="0.2">
      <c r="N1137" s="113" t="s">
        <v>361</v>
      </c>
      <c r="O1137" s="113" t="s">
        <v>363</v>
      </c>
      <c r="P1137" s="125">
        <v>179</v>
      </c>
    </row>
    <row r="1138" spans="14:16" x14ac:dyDescent="0.2">
      <c r="N1138" s="113" t="s">
        <v>361</v>
      </c>
      <c r="O1138" s="113" t="s">
        <v>364</v>
      </c>
      <c r="P1138" s="125">
        <v>140</v>
      </c>
    </row>
    <row r="1139" spans="14:16" x14ac:dyDescent="0.2">
      <c r="N1139" s="113" t="s">
        <v>361</v>
      </c>
      <c r="O1139" s="113" t="s">
        <v>365</v>
      </c>
      <c r="P1139" s="125">
        <v>73</v>
      </c>
    </row>
    <row r="1140" spans="14:16" x14ac:dyDescent="0.2">
      <c r="N1140" s="113" t="s">
        <v>361</v>
      </c>
      <c r="O1140" s="113" t="s">
        <v>366</v>
      </c>
      <c r="P1140" s="125">
        <v>74</v>
      </c>
    </row>
    <row r="1141" spans="14:16" ht="16" x14ac:dyDescent="0.2">
      <c r="N1141" s="113" t="s">
        <v>374</v>
      </c>
      <c r="O1141" s="113" t="s">
        <v>432</v>
      </c>
      <c r="P1141" s="124">
        <v>57</v>
      </c>
    </row>
    <row r="1142" spans="14:16" ht="16" x14ac:dyDescent="0.2">
      <c r="N1142" s="113" t="s">
        <v>374</v>
      </c>
      <c r="O1142" s="113" t="s">
        <v>369</v>
      </c>
      <c r="P1142" s="124">
        <v>13</v>
      </c>
    </row>
    <row r="1143" spans="14:16" ht="16" x14ac:dyDescent="0.2">
      <c r="N1143" s="113" t="s">
        <v>374</v>
      </c>
      <c r="O1143" s="113" t="s">
        <v>370</v>
      </c>
      <c r="P1143" s="124">
        <v>38</v>
      </c>
    </row>
    <row r="1144" spans="14:16" ht="16" x14ac:dyDescent="0.2">
      <c r="N1144" s="113" t="s">
        <v>374</v>
      </c>
      <c r="O1144" s="113" t="s">
        <v>371</v>
      </c>
      <c r="P1144" s="124">
        <v>152</v>
      </c>
    </row>
    <row r="1145" spans="14:16" ht="16" x14ac:dyDescent="0.2">
      <c r="N1145" s="113" t="s">
        <v>374</v>
      </c>
      <c r="O1145" s="113" t="s">
        <v>372</v>
      </c>
      <c r="P1145" s="124">
        <v>190</v>
      </c>
    </row>
    <row r="1146" spans="14:16" ht="16" x14ac:dyDescent="0.2">
      <c r="N1146" s="113" t="s">
        <v>374</v>
      </c>
      <c r="O1146" s="113" t="s">
        <v>373</v>
      </c>
      <c r="P1146" s="124">
        <v>112</v>
      </c>
    </row>
    <row r="1147" spans="14:16" ht="16" x14ac:dyDescent="0.2">
      <c r="N1147" s="113" t="s">
        <v>374</v>
      </c>
      <c r="O1147" s="113" t="s">
        <v>374</v>
      </c>
      <c r="P1147" s="123"/>
    </row>
    <row r="1148" spans="14:16" ht="16" x14ac:dyDescent="0.2">
      <c r="N1148" s="113" t="s">
        <v>374</v>
      </c>
      <c r="O1148" s="113" t="s">
        <v>375</v>
      </c>
      <c r="P1148" s="124">
        <v>192</v>
      </c>
    </row>
    <row r="1149" spans="14:16" ht="16" x14ac:dyDescent="0.2">
      <c r="N1149" s="113" t="s">
        <v>374</v>
      </c>
      <c r="O1149" s="113" t="s">
        <v>376</v>
      </c>
      <c r="P1149" s="124">
        <v>97</v>
      </c>
    </row>
    <row r="1150" spans="14:16" ht="16" x14ac:dyDescent="0.2">
      <c r="N1150" s="113" t="s">
        <v>374</v>
      </c>
      <c r="O1150" s="121" t="s">
        <v>377</v>
      </c>
      <c r="P1150" s="124">
        <v>35</v>
      </c>
    </row>
    <row r="1151" spans="14:16" ht="16" x14ac:dyDescent="0.2">
      <c r="N1151" s="113" t="s">
        <v>374</v>
      </c>
      <c r="O1151" s="121" t="s">
        <v>378</v>
      </c>
      <c r="P1151" s="124">
        <v>130</v>
      </c>
    </row>
    <row r="1152" spans="14:16" ht="16" x14ac:dyDescent="0.2">
      <c r="N1152" s="113" t="s">
        <v>374</v>
      </c>
      <c r="O1152" s="121" t="s">
        <v>379</v>
      </c>
      <c r="P1152" s="124">
        <v>31</v>
      </c>
    </row>
    <row r="1153" spans="14:16" ht="16" x14ac:dyDescent="0.2">
      <c r="N1153" s="113" t="s">
        <v>375</v>
      </c>
      <c r="O1153" s="113" t="s">
        <v>432</v>
      </c>
      <c r="P1153" s="124">
        <v>145</v>
      </c>
    </row>
    <row r="1154" spans="14:16" ht="16" x14ac:dyDescent="0.2">
      <c r="N1154" s="113" t="s">
        <v>375</v>
      </c>
      <c r="O1154" s="113" t="s">
        <v>369</v>
      </c>
      <c r="P1154" s="124">
        <v>185</v>
      </c>
    </row>
    <row r="1155" spans="14:16" ht="16" x14ac:dyDescent="0.2">
      <c r="N1155" s="113" t="s">
        <v>375</v>
      </c>
      <c r="O1155" s="113" t="s">
        <v>370</v>
      </c>
      <c r="P1155" s="124">
        <v>188</v>
      </c>
    </row>
    <row r="1156" spans="14:16" ht="16" x14ac:dyDescent="0.2">
      <c r="N1156" s="113" t="s">
        <v>375</v>
      </c>
      <c r="O1156" s="113" t="s">
        <v>371</v>
      </c>
      <c r="P1156" s="124">
        <v>45</v>
      </c>
    </row>
    <row r="1157" spans="14:16" ht="16" x14ac:dyDescent="0.2">
      <c r="N1157" s="113" t="s">
        <v>375</v>
      </c>
      <c r="O1157" s="113" t="s">
        <v>372</v>
      </c>
      <c r="P1157" s="124">
        <v>280</v>
      </c>
    </row>
    <row r="1158" spans="14:16" ht="16" x14ac:dyDescent="0.2">
      <c r="N1158" s="113" t="s">
        <v>375</v>
      </c>
      <c r="O1158" s="113" t="s">
        <v>373</v>
      </c>
      <c r="P1158" s="124">
        <v>200</v>
      </c>
    </row>
    <row r="1159" spans="14:16" ht="16" x14ac:dyDescent="0.2">
      <c r="N1159" s="113" t="s">
        <v>375</v>
      </c>
      <c r="O1159" s="113" t="s">
        <v>374</v>
      </c>
      <c r="P1159" s="124">
        <v>202</v>
      </c>
    </row>
    <row r="1160" spans="14:16" ht="16" x14ac:dyDescent="0.2">
      <c r="N1160" s="113" t="s">
        <v>375</v>
      </c>
      <c r="O1160" s="113" t="s">
        <v>375</v>
      </c>
      <c r="P1160" s="123"/>
    </row>
    <row r="1161" spans="14:16" ht="16" x14ac:dyDescent="0.2">
      <c r="N1161" s="113" t="s">
        <v>375</v>
      </c>
      <c r="O1161" s="113" t="s">
        <v>376</v>
      </c>
      <c r="P1161" s="124">
        <v>105</v>
      </c>
    </row>
    <row r="1162" spans="14:16" ht="16" x14ac:dyDescent="0.2">
      <c r="N1162" s="113" t="s">
        <v>375</v>
      </c>
      <c r="O1162" s="121" t="s">
        <v>377</v>
      </c>
      <c r="P1162" s="124">
        <v>163</v>
      </c>
    </row>
    <row r="1163" spans="14:16" ht="16" x14ac:dyDescent="0.2">
      <c r="N1163" s="113" t="s">
        <v>375</v>
      </c>
      <c r="O1163" s="121" t="s">
        <v>378</v>
      </c>
      <c r="P1163" s="124">
        <v>220</v>
      </c>
    </row>
    <row r="1164" spans="14:16" ht="16" x14ac:dyDescent="0.2">
      <c r="N1164" s="113" t="s">
        <v>375</v>
      </c>
      <c r="O1164" s="121" t="s">
        <v>379</v>
      </c>
      <c r="P1164" s="124">
        <v>171</v>
      </c>
    </row>
    <row r="1165" spans="14:16" ht="16" x14ac:dyDescent="0.2">
      <c r="N1165" s="113" t="s">
        <v>376</v>
      </c>
      <c r="O1165" s="113" t="s">
        <v>432</v>
      </c>
      <c r="P1165" s="124">
        <v>40</v>
      </c>
    </row>
    <row r="1166" spans="14:16" ht="16" x14ac:dyDescent="0.2">
      <c r="N1166" s="113" t="s">
        <v>376</v>
      </c>
      <c r="O1166" s="113" t="s">
        <v>369</v>
      </c>
      <c r="P1166" s="124">
        <v>80</v>
      </c>
    </row>
    <row r="1167" spans="14:16" ht="16" x14ac:dyDescent="0.2">
      <c r="N1167" s="113" t="s">
        <v>376</v>
      </c>
      <c r="O1167" s="113" t="s">
        <v>370</v>
      </c>
      <c r="P1167" s="124">
        <v>83</v>
      </c>
    </row>
    <row r="1168" spans="14:16" ht="16" x14ac:dyDescent="0.2">
      <c r="N1168" s="113" t="s">
        <v>376</v>
      </c>
      <c r="O1168" s="113" t="s">
        <v>371</v>
      </c>
      <c r="P1168" s="124">
        <v>35</v>
      </c>
    </row>
    <row r="1169" spans="14:16" ht="16" x14ac:dyDescent="0.2">
      <c r="N1169" s="113" t="s">
        <v>376</v>
      </c>
      <c r="O1169" s="113" t="s">
        <v>372</v>
      </c>
      <c r="P1169" s="124">
        <v>175</v>
      </c>
    </row>
    <row r="1170" spans="14:16" ht="16" x14ac:dyDescent="0.2">
      <c r="N1170" s="113" t="s">
        <v>376</v>
      </c>
      <c r="O1170" s="113" t="s">
        <v>373</v>
      </c>
      <c r="P1170" s="124">
        <v>95</v>
      </c>
    </row>
    <row r="1171" spans="14:16" ht="16" x14ac:dyDescent="0.2">
      <c r="N1171" s="113" t="s">
        <v>376</v>
      </c>
      <c r="O1171" s="113" t="s">
        <v>374</v>
      </c>
      <c r="P1171" s="124">
        <v>97</v>
      </c>
    </row>
    <row r="1172" spans="14:16" ht="16" x14ac:dyDescent="0.2">
      <c r="N1172" s="113" t="s">
        <v>376</v>
      </c>
      <c r="O1172" s="113" t="s">
        <v>375</v>
      </c>
      <c r="P1172" s="124">
        <v>105</v>
      </c>
    </row>
    <row r="1173" spans="14:16" ht="16" x14ac:dyDescent="0.2">
      <c r="N1173" s="113" t="s">
        <v>376</v>
      </c>
      <c r="O1173" s="113" t="s">
        <v>376</v>
      </c>
      <c r="P1173" s="123"/>
    </row>
    <row r="1174" spans="14:16" ht="16" x14ac:dyDescent="0.2">
      <c r="N1174" s="113" t="s">
        <v>376</v>
      </c>
      <c r="O1174" s="121" t="s">
        <v>377</v>
      </c>
      <c r="P1174" s="124">
        <v>58</v>
      </c>
    </row>
    <row r="1175" spans="14:16" ht="16" x14ac:dyDescent="0.2">
      <c r="N1175" s="113" t="s">
        <v>376</v>
      </c>
      <c r="O1175" s="121" t="s">
        <v>378</v>
      </c>
      <c r="P1175" s="124">
        <v>115</v>
      </c>
    </row>
    <row r="1176" spans="14:16" ht="16" x14ac:dyDescent="0.2">
      <c r="N1176" s="113" t="s">
        <v>376</v>
      </c>
      <c r="O1176" s="121" t="s">
        <v>379</v>
      </c>
      <c r="P1176" s="124">
        <v>66</v>
      </c>
    </row>
    <row r="1177" spans="14:16" x14ac:dyDescent="0.2">
      <c r="N1177" s="113" t="s">
        <v>317</v>
      </c>
      <c r="O1177" s="113" t="s">
        <v>431</v>
      </c>
      <c r="P1177" s="125">
        <v>140</v>
      </c>
    </row>
    <row r="1178" spans="14:16" x14ac:dyDescent="0.2">
      <c r="N1178" s="113" t="s">
        <v>317</v>
      </c>
      <c r="O1178" s="113" t="s">
        <v>357</v>
      </c>
      <c r="P1178" s="125">
        <v>137</v>
      </c>
    </row>
    <row r="1179" spans="14:16" x14ac:dyDescent="0.2">
      <c r="N1179" s="113" t="s">
        <v>317</v>
      </c>
      <c r="O1179" s="113" t="s">
        <v>367</v>
      </c>
      <c r="P1179" s="125">
        <v>165</v>
      </c>
    </row>
    <row r="1180" spans="14:16" x14ac:dyDescent="0.2">
      <c r="N1180" s="113" t="s">
        <v>317</v>
      </c>
      <c r="O1180" s="113" t="s">
        <v>359</v>
      </c>
      <c r="P1180" s="125">
        <v>115</v>
      </c>
    </row>
    <row r="1181" spans="14:16" x14ac:dyDescent="0.2">
      <c r="N1181" s="113" t="s">
        <v>317</v>
      </c>
      <c r="O1181" s="113" t="s">
        <v>360</v>
      </c>
      <c r="P1181" s="125">
        <v>43</v>
      </c>
    </row>
    <row r="1182" spans="14:16" x14ac:dyDescent="0.2">
      <c r="N1182" s="113" t="s">
        <v>317</v>
      </c>
      <c r="O1182" s="113" t="s">
        <v>361</v>
      </c>
      <c r="P1182" s="125">
        <v>60</v>
      </c>
    </row>
    <row r="1183" spans="14:16" x14ac:dyDescent="0.2">
      <c r="N1183" s="113" t="s">
        <v>317</v>
      </c>
      <c r="O1183" s="113" t="s">
        <v>362</v>
      </c>
      <c r="P1183" s="125">
        <v>135</v>
      </c>
    </row>
    <row r="1184" spans="14:16" x14ac:dyDescent="0.2">
      <c r="N1184" s="113" t="s">
        <v>317</v>
      </c>
      <c r="O1184" s="113" t="s">
        <v>317</v>
      </c>
      <c r="P1184" s="126"/>
    </row>
    <row r="1185" spans="14:16" x14ac:dyDescent="0.2">
      <c r="N1185" s="113" t="s">
        <v>317</v>
      </c>
      <c r="O1185" s="113" t="s">
        <v>363</v>
      </c>
      <c r="P1185" s="125">
        <v>227</v>
      </c>
    </row>
    <row r="1186" spans="14:16" x14ac:dyDescent="0.2">
      <c r="N1186" s="113" t="s">
        <v>317</v>
      </c>
      <c r="O1186" s="113" t="s">
        <v>364</v>
      </c>
      <c r="P1186" s="125">
        <v>205</v>
      </c>
    </row>
    <row r="1187" spans="14:16" x14ac:dyDescent="0.2">
      <c r="N1187" s="113" t="s">
        <v>317</v>
      </c>
      <c r="O1187" s="113" t="s">
        <v>365</v>
      </c>
      <c r="P1187" s="125">
        <v>76</v>
      </c>
    </row>
    <row r="1188" spans="14:16" x14ac:dyDescent="0.2">
      <c r="N1188" s="113" t="s">
        <v>317</v>
      </c>
      <c r="O1188" s="113" t="s">
        <v>366</v>
      </c>
      <c r="P1188" s="125">
        <v>102</v>
      </c>
    </row>
    <row r="1189" spans="14:16" x14ac:dyDescent="0.2">
      <c r="N1189" s="113" t="s">
        <v>363</v>
      </c>
      <c r="O1189" s="113" t="s">
        <v>431</v>
      </c>
      <c r="P1189" s="125">
        <v>87</v>
      </c>
    </row>
    <row r="1190" spans="14:16" x14ac:dyDescent="0.2">
      <c r="N1190" s="113" t="s">
        <v>363</v>
      </c>
      <c r="O1190" s="113" t="s">
        <v>357</v>
      </c>
      <c r="P1190" s="125">
        <v>90</v>
      </c>
    </row>
    <row r="1191" spans="14:16" x14ac:dyDescent="0.2">
      <c r="N1191" s="113" t="s">
        <v>363</v>
      </c>
      <c r="O1191" s="113" t="s">
        <v>367</v>
      </c>
      <c r="P1191" s="125">
        <v>62</v>
      </c>
    </row>
    <row r="1192" spans="14:16" x14ac:dyDescent="0.2">
      <c r="N1192" s="113" t="s">
        <v>363</v>
      </c>
      <c r="O1192" s="113" t="s">
        <v>359</v>
      </c>
      <c r="P1192" s="125">
        <v>112</v>
      </c>
    </row>
    <row r="1193" spans="14:16" x14ac:dyDescent="0.2">
      <c r="N1193" s="113" t="s">
        <v>363</v>
      </c>
      <c r="O1193" s="113" t="s">
        <v>360</v>
      </c>
      <c r="P1193" s="125">
        <v>162</v>
      </c>
    </row>
    <row r="1194" spans="14:16" x14ac:dyDescent="0.2">
      <c r="N1194" s="113" t="s">
        <v>363</v>
      </c>
      <c r="O1194" s="113" t="s">
        <v>361</v>
      </c>
      <c r="P1194" s="125">
        <v>179</v>
      </c>
    </row>
    <row r="1195" spans="14:16" x14ac:dyDescent="0.2">
      <c r="N1195" s="113" t="s">
        <v>363</v>
      </c>
      <c r="O1195" s="113" t="s">
        <v>362</v>
      </c>
      <c r="P1195" s="125">
        <v>22</v>
      </c>
    </row>
    <row r="1196" spans="14:16" x14ac:dyDescent="0.2">
      <c r="N1196" s="113" t="s">
        <v>363</v>
      </c>
      <c r="O1196" s="113" t="s">
        <v>317</v>
      </c>
      <c r="P1196" s="125">
        <v>227</v>
      </c>
    </row>
    <row r="1197" spans="14:16" x14ac:dyDescent="0.2">
      <c r="N1197" s="113" t="s">
        <v>363</v>
      </c>
      <c r="O1197" s="113" t="s">
        <v>363</v>
      </c>
      <c r="P1197" s="126"/>
    </row>
    <row r="1198" spans="14:16" x14ac:dyDescent="0.2">
      <c r="N1198" s="113" t="s">
        <v>363</v>
      </c>
      <c r="O1198" s="113" t="s">
        <v>364</v>
      </c>
      <c r="P1198" s="125">
        <v>106</v>
      </c>
    </row>
    <row r="1199" spans="14:16" x14ac:dyDescent="0.2">
      <c r="N1199" s="113" t="s">
        <v>363</v>
      </c>
      <c r="O1199" s="113" t="s">
        <v>365</v>
      </c>
      <c r="P1199" s="125">
        <v>215</v>
      </c>
    </row>
    <row r="1200" spans="14:16" x14ac:dyDescent="0.2">
      <c r="N1200" s="113" t="s">
        <v>363</v>
      </c>
      <c r="O1200" s="113" t="s">
        <v>366</v>
      </c>
      <c r="P1200" s="125">
        <v>210</v>
      </c>
    </row>
    <row r="1201" spans="14:16" x14ac:dyDescent="0.2">
      <c r="N1201" s="113" t="s">
        <v>364</v>
      </c>
      <c r="O1201" s="113" t="s">
        <v>431</v>
      </c>
      <c r="P1201" s="125">
        <v>65</v>
      </c>
    </row>
    <row r="1202" spans="14:16" x14ac:dyDescent="0.2">
      <c r="N1202" s="113" t="s">
        <v>364</v>
      </c>
      <c r="O1202" s="113" t="s">
        <v>357</v>
      </c>
      <c r="P1202" s="125">
        <v>68</v>
      </c>
    </row>
    <row r="1203" spans="14:16" x14ac:dyDescent="0.2">
      <c r="N1203" s="113" t="s">
        <v>364</v>
      </c>
      <c r="O1203" s="113" t="s">
        <v>367</v>
      </c>
      <c r="P1203" s="125">
        <v>90</v>
      </c>
    </row>
    <row r="1204" spans="14:16" x14ac:dyDescent="0.2">
      <c r="N1204" s="113" t="s">
        <v>364</v>
      </c>
      <c r="O1204" s="113" t="s">
        <v>359</v>
      </c>
      <c r="P1204" s="125">
        <v>90</v>
      </c>
    </row>
    <row r="1205" spans="14:16" x14ac:dyDescent="0.2">
      <c r="N1205" s="113" t="s">
        <v>364</v>
      </c>
      <c r="O1205" s="113" t="s">
        <v>360</v>
      </c>
      <c r="P1205" s="125">
        <v>140</v>
      </c>
    </row>
    <row r="1206" spans="14:16" x14ac:dyDescent="0.2">
      <c r="N1206" s="113" t="s">
        <v>364</v>
      </c>
      <c r="O1206" s="113" t="s">
        <v>361</v>
      </c>
      <c r="P1206" s="125">
        <v>140</v>
      </c>
    </row>
    <row r="1207" spans="14:16" x14ac:dyDescent="0.2">
      <c r="N1207" s="113" t="s">
        <v>364</v>
      </c>
      <c r="O1207" s="113" t="s">
        <v>362</v>
      </c>
      <c r="P1207" s="125">
        <v>152</v>
      </c>
    </row>
    <row r="1208" spans="14:16" x14ac:dyDescent="0.2">
      <c r="N1208" s="113" t="s">
        <v>364</v>
      </c>
      <c r="O1208" s="113" t="s">
        <v>317</v>
      </c>
      <c r="P1208" s="125">
        <v>205</v>
      </c>
    </row>
    <row r="1209" spans="14:16" x14ac:dyDescent="0.2">
      <c r="N1209" s="113" t="s">
        <v>364</v>
      </c>
      <c r="O1209" s="113" t="s">
        <v>363</v>
      </c>
      <c r="P1209" s="125">
        <v>106</v>
      </c>
    </row>
    <row r="1210" spans="14:16" x14ac:dyDescent="0.2">
      <c r="N1210" s="113" t="s">
        <v>364</v>
      </c>
      <c r="O1210" s="113" t="s">
        <v>364</v>
      </c>
      <c r="P1210" s="126"/>
    </row>
    <row r="1211" spans="14:16" x14ac:dyDescent="0.2">
      <c r="N1211" s="113" t="s">
        <v>364</v>
      </c>
      <c r="O1211" s="113" t="s">
        <v>365</v>
      </c>
      <c r="P1211" s="125">
        <v>193</v>
      </c>
    </row>
    <row r="1212" spans="14:16" x14ac:dyDescent="0.2">
      <c r="N1212" s="113" t="s">
        <v>364</v>
      </c>
      <c r="O1212" s="113" t="s">
        <v>366</v>
      </c>
      <c r="P1212" s="125">
        <v>190</v>
      </c>
    </row>
    <row r="1213" spans="14:16" x14ac:dyDescent="0.2">
      <c r="N1213" s="113" t="s">
        <v>365</v>
      </c>
      <c r="O1213" s="113" t="s">
        <v>431</v>
      </c>
      <c r="P1213" s="125">
        <v>128</v>
      </c>
    </row>
    <row r="1214" spans="14:16" x14ac:dyDescent="0.2">
      <c r="N1214" s="113" t="s">
        <v>365</v>
      </c>
      <c r="O1214" s="113" t="s">
        <v>357</v>
      </c>
      <c r="P1214" s="125">
        <v>125</v>
      </c>
    </row>
    <row r="1215" spans="14:16" x14ac:dyDescent="0.2">
      <c r="N1215" s="113" t="s">
        <v>365</v>
      </c>
      <c r="O1215" s="113" t="s">
        <v>367</v>
      </c>
      <c r="P1215" s="125">
        <v>153</v>
      </c>
    </row>
    <row r="1216" spans="14:16" x14ac:dyDescent="0.2">
      <c r="N1216" s="113" t="s">
        <v>365</v>
      </c>
      <c r="O1216" s="113" t="s">
        <v>359</v>
      </c>
      <c r="P1216" s="125">
        <v>103</v>
      </c>
    </row>
    <row r="1217" spans="14:16" x14ac:dyDescent="0.2">
      <c r="N1217" s="113" t="s">
        <v>365</v>
      </c>
      <c r="O1217" s="113" t="s">
        <v>360</v>
      </c>
      <c r="P1217" s="125">
        <v>90</v>
      </c>
    </row>
    <row r="1218" spans="14:16" x14ac:dyDescent="0.2">
      <c r="N1218" s="113" t="s">
        <v>365</v>
      </c>
      <c r="O1218" s="113" t="s">
        <v>361</v>
      </c>
      <c r="P1218" s="125">
        <v>73</v>
      </c>
    </row>
    <row r="1219" spans="14:16" x14ac:dyDescent="0.2">
      <c r="N1219" s="113" t="s">
        <v>365</v>
      </c>
      <c r="O1219" s="113" t="s">
        <v>362</v>
      </c>
      <c r="P1219" s="125">
        <v>43</v>
      </c>
    </row>
    <row r="1220" spans="14:16" x14ac:dyDescent="0.2">
      <c r="N1220" s="113" t="s">
        <v>365</v>
      </c>
      <c r="O1220" s="113" t="s">
        <v>317</v>
      </c>
      <c r="P1220" s="125">
        <v>76</v>
      </c>
    </row>
    <row r="1221" spans="14:16" x14ac:dyDescent="0.2">
      <c r="N1221" s="113" t="s">
        <v>365</v>
      </c>
      <c r="O1221" s="113" t="s">
        <v>363</v>
      </c>
      <c r="P1221" s="125">
        <v>215</v>
      </c>
    </row>
    <row r="1222" spans="14:16" x14ac:dyDescent="0.2">
      <c r="N1222" s="113" t="s">
        <v>365</v>
      </c>
      <c r="O1222" s="113" t="s">
        <v>364</v>
      </c>
      <c r="P1222" s="125">
        <v>193</v>
      </c>
    </row>
    <row r="1223" spans="14:16" x14ac:dyDescent="0.2">
      <c r="N1223" s="113" t="s">
        <v>365</v>
      </c>
      <c r="O1223" s="113" t="s">
        <v>365</v>
      </c>
      <c r="P1223" s="126"/>
    </row>
    <row r="1224" spans="14:16" x14ac:dyDescent="0.2">
      <c r="N1224" s="113" t="s">
        <v>365</v>
      </c>
      <c r="O1224" s="113" t="s">
        <v>366</v>
      </c>
      <c r="P1224" s="125">
        <v>131</v>
      </c>
    </row>
    <row r="1225" spans="14:16" x14ac:dyDescent="0.2">
      <c r="N1225" s="113" t="s">
        <v>366</v>
      </c>
      <c r="O1225" s="113" t="s">
        <v>431</v>
      </c>
      <c r="P1225" s="125">
        <v>125</v>
      </c>
    </row>
    <row r="1226" spans="14:16" x14ac:dyDescent="0.2">
      <c r="N1226" s="113" t="s">
        <v>366</v>
      </c>
      <c r="O1226" s="113" t="s">
        <v>357</v>
      </c>
      <c r="P1226" s="125">
        <v>122</v>
      </c>
    </row>
    <row r="1227" spans="14:16" x14ac:dyDescent="0.2">
      <c r="N1227" s="113" t="s">
        <v>366</v>
      </c>
      <c r="O1227" s="113" t="s">
        <v>367</v>
      </c>
      <c r="P1227" s="125">
        <v>150</v>
      </c>
    </row>
    <row r="1228" spans="14:16" x14ac:dyDescent="0.2">
      <c r="N1228" s="113" t="s">
        <v>366</v>
      </c>
      <c r="O1228" s="113" t="s">
        <v>359</v>
      </c>
      <c r="P1228" s="125">
        <v>100</v>
      </c>
    </row>
    <row r="1229" spans="14:16" x14ac:dyDescent="0.2">
      <c r="N1229" s="113" t="s">
        <v>366</v>
      </c>
      <c r="O1229" s="113" t="s">
        <v>360</v>
      </c>
      <c r="P1229" s="125">
        <v>50</v>
      </c>
    </row>
    <row r="1230" spans="14:16" x14ac:dyDescent="0.2">
      <c r="N1230" s="113" t="s">
        <v>366</v>
      </c>
      <c r="O1230" s="113" t="s">
        <v>361</v>
      </c>
      <c r="P1230" s="125">
        <v>74</v>
      </c>
    </row>
    <row r="1231" spans="14:16" x14ac:dyDescent="0.2">
      <c r="N1231" s="113" t="s">
        <v>366</v>
      </c>
      <c r="O1231" s="113" t="s">
        <v>362</v>
      </c>
      <c r="P1231" s="125">
        <v>88</v>
      </c>
    </row>
    <row r="1232" spans="14:16" x14ac:dyDescent="0.2">
      <c r="N1232" s="113" t="s">
        <v>366</v>
      </c>
      <c r="O1232" s="113" t="s">
        <v>317</v>
      </c>
      <c r="P1232" s="125">
        <v>102</v>
      </c>
    </row>
    <row r="1233" spans="14:16" x14ac:dyDescent="0.2">
      <c r="N1233" s="113" t="s">
        <v>366</v>
      </c>
      <c r="O1233" s="113" t="s">
        <v>363</v>
      </c>
      <c r="P1233" s="125">
        <v>210</v>
      </c>
    </row>
    <row r="1234" spans="14:16" x14ac:dyDescent="0.2">
      <c r="N1234" s="113" t="s">
        <v>366</v>
      </c>
      <c r="O1234" s="113" t="s">
        <v>364</v>
      </c>
      <c r="P1234" s="125">
        <v>190</v>
      </c>
    </row>
    <row r="1235" spans="14:16" x14ac:dyDescent="0.2">
      <c r="N1235" s="113" t="s">
        <v>366</v>
      </c>
      <c r="O1235" s="113" t="s">
        <v>365</v>
      </c>
      <c r="P1235" s="125">
        <v>131</v>
      </c>
    </row>
    <row r="1236" spans="14:16" x14ac:dyDescent="0.2">
      <c r="N1236" s="113" t="s">
        <v>366</v>
      </c>
      <c r="O1236" s="113" t="s">
        <v>366</v>
      </c>
      <c r="P1236" s="126"/>
    </row>
    <row r="1237" spans="14:16" ht="16" x14ac:dyDescent="0.2">
      <c r="N1237" s="121" t="s">
        <v>379</v>
      </c>
      <c r="O1237" s="113" t="s">
        <v>432</v>
      </c>
      <c r="P1237" s="124">
        <v>26</v>
      </c>
    </row>
    <row r="1238" spans="14:16" ht="16" x14ac:dyDescent="0.2">
      <c r="N1238" s="121" t="s">
        <v>379</v>
      </c>
      <c r="O1238" s="113" t="s">
        <v>369</v>
      </c>
      <c r="P1238" s="124">
        <v>10</v>
      </c>
    </row>
    <row r="1239" spans="14:16" ht="16" x14ac:dyDescent="0.2">
      <c r="N1239" s="121" t="s">
        <v>379</v>
      </c>
      <c r="O1239" s="113" t="s">
        <v>370</v>
      </c>
      <c r="P1239" s="124">
        <v>17</v>
      </c>
    </row>
    <row r="1240" spans="14:16" ht="16" x14ac:dyDescent="0.2">
      <c r="N1240" s="121" t="s">
        <v>379</v>
      </c>
      <c r="O1240" s="113" t="s">
        <v>371</v>
      </c>
      <c r="P1240" s="124">
        <v>121</v>
      </c>
    </row>
    <row r="1241" spans="14:16" ht="16" x14ac:dyDescent="0.2">
      <c r="N1241" s="121" t="s">
        <v>379</v>
      </c>
      <c r="O1241" s="113" t="s">
        <v>372</v>
      </c>
      <c r="P1241" s="124">
        <v>161</v>
      </c>
    </row>
    <row r="1242" spans="14:16" ht="16" x14ac:dyDescent="0.2">
      <c r="N1242" s="121" t="s">
        <v>379</v>
      </c>
      <c r="O1242" s="113" t="s">
        <v>373</v>
      </c>
      <c r="P1242" s="124">
        <v>81</v>
      </c>
    </row>
    <row r="1243" spans="14:16" ht="16" x14ac:dyDescent="0.2">
      <c r="N1243" s="121" t="s">
        <v>379</v>
      </c>
      <c r="O1243" s="113" t="s">
        <v>374</v>
      </c>
      <c r="P1243" s="124">
        <v>31</v>
      </c>
    </row>
    <row r="1244" spans="14:16" ht="16" x14ac:dyDescent="0.2">
      <c r="N1244" s="121" t="s">
        <v>379</v>
      </c>
      <c r="O1244" s="113" t="s">
        <v>375</v>
      </c>
      <c r="P1244" s="124">
        <v>171</v>
      </c>
    </row>
    <row r="1245" spans="14:16" ht="16" x14ac:dyDescent="0.2">
      <c r="N1245" s="121" t="s">
        <v>379</v>
      </c>
      <c r="O1245" s="113" t="s">
        <v>376</v>
      </c>
      <c r="P1245" s="124">
        <v>66</v>
      </c>
    </row>
    <row r="1246" spans="14:16" ht="16" x14ac:dyDescent="0.2">
      <c r="N1246" s="121" t="s">
        <v>379</v>
      </c>
      <c r="O1246" s="121" t="s">
        <v>377</v>
      </c>
      <c r="P1246" s="124">
        <v>15</v>
      </c>
    </row>
    <row r="1247" spans="14:16" ht="16" x14ac:dyDescent="0.2">
      <c r="N1247" s="121" t="s">
        <v>379</v>
      </c>
      <c r="O1247" s="121" t="s">
        <v>378</v>
      </c>
      <c r="P1247" s="124">
        <v>101</v>
      </c>
    </row>
    <row r="1248" spans="14:16" ht="16" x14ac:dyDescent="0.2">
      <c r="N1248" s="121" t="s">
        <v>379</v>
      </c>
      <c r="O1248" s="121" t="s">
        <v>379</v>
      </c>
      <c r="P1248" s="123"/>
    </row>
    <row r="1249" spans="14:16" ht="16" x14ac:dyDescent="0.2">
      <c r="N1249" s="121" t="s">
        <v>378</v>
      </c>
      <c r="O1249" s="113" t="s">
        <v>432</v>
      </c>
      <c r="P1249" s="124">
        <v>75</v>
      </c>
    </row>
    <row r="1250" spans="14:16" ht="16" x14ac:dyDescent="0.2">
      <c r="N1250" s="121" t="s">
        <v>378</v>
      </c>
      <c r="O1250" s="113" t="s">
        <v>369</v>
      </c>
      <c r="P1250" s="124">
        <v>115</v>
      </c>
    </row>
    <row r="1251" spans="14:16" ht="16" x14ac:dyDescent="0.2">
      <c r="N1251" s="121" t="s">
        <v>378</v>
      </c>
      <c r="O1251" s="113" t="s">
        <v>370</v>
      </c>
      <c r="P1251" s="124">
        <v>118</v>
      </c>
    </row>
    <row r="1252" spans="14:16" ht="16" x14ac:dyDescent="0.2">
      <c r="N1252" s="121" t="s">
        <v>378</v>
      </c>
      <c r="O1252" s="113" t="s">
        <v>371</v>
      </c>
      <c r="P1252" s="124">
        <v>170</v>
      </c>
    </row>
    <row r="1253" spans="14:16" ht="16" x14ac:dyDescent="0.2">
      <c r="N1253" s="121" t="s">
        <v>378</v>
      </c>
      <c r="O1253" s="113" t="s">
        <v>372</v>
      </c>
      <c r="P1253" s="124">
        <v>60</v>
      </c>
    </row>
    <row r="1254" spans="14:16" ht="16" x14ac:dyDescent="0.2">
      <c r="N1254" s="121" t="s">
        <v>378</v>
      </c>
      <c r="O1254" s="113" t="s">
        <v>373</v>
      </c>
      <c r="P1254" s="124">
        <v>130</v>
      </c>
    </row>
    <row r="1255" spans="14:16" ht="16" x14ac:dyDescent="0.2">
      <c r="N1255" s="121" t="s">
        <v>378</v>
      </c>
      <c r="O1255" s="113" t="s">
        <v>374</v>
      </c>
      <c r="P1255" s="124">
        <v>132</v>
      </c>
    </row>
    <row r="1256" spans="14:16" ht="16" x14ac:dyDescent="0.2">
      <c r="N1256" s="121" t="s">
        <v>378</v>
      </c>
      <c r="O1256" s="113" t="s">
        <v>375</v>
      </c>
      <c r="P1256" s="124">
        <v>220</v>
      </c>
    </row>
    <row r="1257" spans="14:16" ht="16" x14ac:dyDescent="0.2">
      <c r="N1257" s="121" t="s">
        <v>378</v>
      </c>
      <c r="O1257" s="113" t="s">
        <v>376</v>
      </c>
      <c r="P1257" s="124">
        <v>115</v>
      </c>
    </row>
    <row r="1258" spans="14:16" ht="16" x14ac:dyDescent="0.2">
      <c r="N1258" s="121" t="s">
        <v>378</v>
      </c>
      <c r="O1258" s="121" t="s">
        <v>377</v>
      </c>
      <c r="P1258" s="124">
        <v>93</v>
      </c>
    </row>
    <row r="1259" spans="14:16" ht="16" x14ac:dyDescent="0.2">
      <c r="N1259" s="121" t="s">
        <v>378</v>
      </c>
      <c r="O1259" s="121" t="s">
        <v>378</v>
      </c>
      <c r="P1259" s="123"/>
    </row>
    <row r="1260" spans="14:16" ht="16" x14ac:dyDescent="0.2">
      <c r="N1260" s="121" t="s">
        <v>378</v>
      </c>
      <c r="O1260" s="121" t="s">
        <v>379</v>
      </c>
      <c r="P1260" s="124">
        <v>101</v>
      </c>
    </row>
    <row r="1261" spans="14:16" ht="16" x14ac:dyDescent="0.2">
      <c r="N1261" s="121" t="s">
        <v>377</v>
      </c>
      <c r="O1261" s="113" t="s">
        <v>432</v>
      </c>
      <c r="P1261" s="124">
        <v>18</v>
      </c>
    </row>
    <row r="1262" spans="14:16" ht="16" x14ac:dyDescent="0.2">
      <c r="N1262" s="121" t="s">
        <v>377</v>
      </c>
      <c r="O1262" s="113" t="s">
        <v>369</v>
      </c>
      <c r="P1262" s="124">
        <v>22</v>
      </c>
    </row>
    <row r="1263" spans="14:16" ht="16" x14ac:dyDescent="0.2">
      <c r="N1263" s="121" t="s">
        <v>377</v>
      </c>
      <c r="O1263" s="113" t="s">
        <v>370</v>
      </c>
      <c r="P1263" s="124">
        <v>27</v>
      </c>
    </row>
    <row r="1264" spans="14:16" ht="16" x14ac:dyDescent="0.2">
      <c r="N1264" s="121" t="s">
        <v>377</v>
      </c>
      <c r="O1264" s="113" t="s">
        <v>371</v>
      </c>
      <c r="P1264" s="124">
        <v>113</v>
      </c>
    </row>
    <row r="1265" spans="14:16" ht="16" x14ac:dyDescent="0.2">
      <c r="N1265" s="121" t="s">
        <v>377</v>
      </c>
      <c r="O1265" s="113" t="s">
        <v>372</v>
      </c>
      <c r="P1265" s="124">
        <v>155</v>
      </c>
    </row>
    <row r="1266" spans="14:16" ht="16" x14ac:dyDescent="0.2">
      <c r="N1266" s="121" t="s">
        <v>377</v>
      </c>
      <c r="O1266" s="113" t="s">
        <v>373</v>
      </c>
      <c r="P1266" s="124">
        <v>73</v>
      </c>
    </row>
    <row r="1267" spans="14:16" ht="16" x14ac:dyDescent="0.2">
      <c r="N1267" s="121" t="s">
        <v>377</v>
      </c>
      <c r="O1267" s="113" t="s">
        <v>374</v>
      </c>
      <c r="P1267" s="124">
        <v>39</v>
      </c>
    </row>
    <row r="1268" spans="14:16" ht="16" x14ac:dyDescent="0.2">
      <c r="N1268" s="121" t="s">
        <v>377</v>
      </c>
      <c r="O1268" s="113" t="s">
        <v>375</v>
      </c>
      <c r="P1268" s="124">
        <v>163</v>
      </c>
    </row>
    <row r="1269" spans="14:16" ht="16" x14ac:dyDescent="0.2">
      <c r="N1269" s="121" t="s">
        <v>377</v>
      </c>
      <c r="O1269" s="113" t="s">
        <v>376</v>
      </c>
      <c r="P1269" s="124">
        <v>58</v>
      </c>
    </row>
    <row r="1270" spans="14:16" ht="16" x14ac:dyDescent="0.2">
      <c r="N1270" s="121" t="s">
        <v>377</v>
      </c>
      <c r="O1270" s="121" t="s">
        <v>377</v>
      </c>
      <c r="P1270" s="123"/>
    </row>
    <row r="1271" spans="14:16" ht="16" x14ac:dyDescent="0.2">
      <c r="N1271" s="121" t="s">
        <v>377</v>
      </c>
      <c r="O1271" s="121" t="s">
        <v>378</v>
      </c>
      <c r="P1271" s="124">
        <v>93</v>
      </c>
    </row>
    <row r="1272" spans="14:16" ht="16" x14ac:dyDescent="0.2">
      <c r="N1272" s="121" t="s">
        <v>377</v>
      </c>
      <c r="O1272" s="121" t="s">
        <v>379</v>
      </c>
      <c r="P1272" s="124">
        <v>15</v>
      </c>
    </row>
    <row r="1273" spans="14:16" x14ac:dyDescent="0.2">
      <c r="N1273" s="113" t="s">
        <v>501</v>
      </c>
      <c r="O1273" s="113" t="s">
        <v>501</v>
      </c>
      <c r="P1273" s="126"/>
    </row>
    <row r="1274" spans="14:16" x14ac:dyDescent="0.2">
      <c r="N1274" s="113" t="s">
        <v>501</v>
      </c>
      <c r="O1274" s="113" t="s">
        <v>349</v>
      </c>
      <c r="P1274" s="125">
        <v>30</v>
      </c>
    </row>
    <row r="1275" spans="14:16" x14ac:dyDescent="0.2">
      <c r="N1275" s="113" t="s">
        <v>501</v>
      </c>
      <c r="O1275" s="113" t="s">
        <v>350</v>
      </c>
      <c r="P1275" s="125">
        <v>50</v>
      </c>
    </row>
    <row r="1276" spans="14:16" x14ac:dyDescent="0.2">
      <c r="N1276" s="113" t="s">
        <v>501</v>
      </c>
      <c r="O1276" s="113" t="s">
        <v>351</v>
      </c>
      <c r="P1276" s="125">
        <v>70</v>
      </c>
    </row>
    <row r="1277" spans="14:16" x14ac:dyDescent="0.2">
      <c r="N1277" s="113" t="s">
        <v>501</v>
      </c>
      <c r="O1277" s="113" t="s">
        <v>352</v>
      </c>
      <c r="P1277" s="125">
        <v>76</v>
      </c>
    </row>
    <row r="1278" spans="14:16" x14ac:dyDescent="0.2">
      <c r="N1278" s="113" t="s">
        <v>501</v>
      </c>
      <c r="O1278" s="113" t="s">
        <v>353</v>
      </c>
      <c r="P1278" s="125">
        <v>40</v>
      </c>
    </row>
    <row r="1279" spans="14:16" x14ac:dyDescent="0.2">
      <c r="N1279" s="113" t="s">
        <v>501</v>
      </c>
      <c r="O1279" s="113" t="s">
        <v>354</v>
      </c>
      <c r="P1279" s="125">
        <v>74</v>
      </c>
    </row>
    <row r="1280" spans="14:16" x14ac:dyDescent="0.2">
      <c r="N1280" s="113" t="s">
        <v>501</v>
      </c>
      <c r="O1280" s="113" t="s">
        <v>355</v>
      </c>
      <c r="P1280" s="125">
        <v>75</v>
      </c>
    </row>
    <row r="1281" spans="14:16" x14ac:dyDescent="0.2">
      <c r="N1281" s="113" t="s">
        <v>429</v>
      </c>
      <c r="O1281" s="113" t="s">
        <v>429</v>
      </c>
      <c r="P1281" s="126"/>
    </row>
    <row r="1282" spans="14:16" x14ac:dyDescent="0.2">
      <c r="N1282" s="113" t="s">
        <v>429</v>
      </c>
      <c r="O1282" s="113" t="s">
        <v>337</v>
      </c>
      <c r="P1282" s="125">
        <v>45</v>
      </c>
    </row>
    <row r="1283" spans="14:16" x14ac:dyDescent="0.2">
      <c r="N1283" s="113" t="s">
        <v>429</v>
      </c>
      <c r="O1283" s="113" t="s">
        <v>338</v>
      </c>
      <c r="P1283" s="125">
        <v>50</v>
      </c>
    </row>
    <row r="1284" spans="14:16" x14ac:dyDescent="0.2">
      <c r="N1284" s="113" t="s">
        <v>429</v>
      </c>
      <c r="O1284" s="113" t="s">
        <v>339</v>
      </c>
      <c r="P1284" s="125">
        <v>50</v>
      </c>
    </row>
    <row r="1285" spans="14:16" x14ac:dyDescent="0.2">
      <c r="N1285" s="113" t="s">
        <v>429</v>
      </c>
      <c r="O1285" s="113" t="s">
        <v>340</v>
      </c>
      <c r="P1285" s="125">
        <v>17</v>
      </c>
    </row>
    <row r="1286" spans="14:16" x14ac:dyDescent="0.2">
      <c r="N1286" s="113" t="s">
        <v>429</v>
      </c>
      <c r="O1286" s="113" t="s">
        <v>341</v>
      </c>
      <c r="P1286" s="125">
        <v>33</v>
      </c>
    </row>
    <row r="1287" spans="14:16" x14ac:dyDescent="0.2">
      <c r="N1287" s="113" t="s">
        <v>429</v>
      </c>
      <c r="O1287" s="113" t="s">
        <v>342</v>
      </c>
      <c r="P1287" s="125">
        <v>85</v>
      </c>
    </row>
    <row r="1288" spans="14:16" x14ac:dyDescent="0.2">
      <c r="N1288" s="113" t="s">
        <v>429</v>
      </c>
      <c r="O1288" s="113" t="s">
        <v>343</v>
      </c>
      <c r="P1288" s="125">
        <v>95</v>
      </c>
    </row>
    <row r="1289" spans="14:16" x14ac:dyDescent="0.2">
      <c r="N1289" s="113" t="s">
        <v>429</v>
      </c>
      <c r="O1289" s="113" t="s">
        <v>344</v>
      </c>
      <c r="P1289" s="125">
        <v>145</v>
      </c>
    </row>
    <row r="1290" spans="14:16" x14ac:dyDescent="0.2">
      <c r="N1290" s="113" t="s">
        <v>429</v>
      </c>
      <c r="O1290" s="113" t="s">
        <v>345</v>
      </c>
      <c r="P1290" s="125">
        <v>48</v>
      </c>
    </row>
    <row r="1291" spans="14:16" x14ac:dyDescent="0.2">
      <c r="N1291" s="113" t="s">
        <v>429</v>
      </c>
      <c r="O1291" s="113" t="s">
        <v>346</v>
      </c>
      <c r="P1291" s="125">
        <v>96</v>
      </c>
    </row>
    <row r="1292" spans="14:16" x14ac:dyDescent="0.2">
      <c r="N1292" s="113" t="s">
        <v>429</v>
      </c>
      <c r="O1292" s="113" t="s">
        <v>347</v>
      </c>
      <c r="P1292" s="125">
        <v>135</v>
      </c>
    </row>
    <row r="1293" spans="14:16" x14ac:dyDescent="0.2">
      <c r="N1293" s="113" t="s">
        <v>337</v>
      </c>
      <c r="O1293" s="113" t="s">
        <v>429</v>
      </c>
      <c r="P1293" s="125">
        <v>45</v>
      </c>
    </row>
    <row r="1294" spans="14:16" x14ac:dyDescent="0.2">
      <c r="N1294" s="113" t="s">
        <v>337</v>
      </c>
      <c r="O1294" s="113" t="s">
        <v>337</v>
      </c>
      <c r="P1294" s="126"/>
    </row>
    <row r="1295" spans="14:16" x14ac:dyDescent="0.2">
      <c r="N1295" s="113" t="s">
        <v>337</v>
      </c>
      <c r="O1295" s="113" t="s">
        <v>338</v>
      </c>
      <c r="P1295" s="125">
        <v>48</v>
      </c>
    </row>
    <row r="1296" spans="14:16" x14ac:dyDescent="0.2">
      <c r="N1296" s="113" t="s">
        <v>337</v>
      </c>
      <c r="O1296" s="113" t="s">
        <v>339</v>
      </c>
      <c r="P1296" s="125">
        <v>95</v>
      </c>
    </row>
    <row r="1297" spans="14:16" x14ac:dyDescent="0.2">
      <c r="N1297" s="113" t="s">
        <v>337</v>
      </c>
      <c r="O1297" s="113" t="s">
        <v>340</v>
      </c>
      <c r="P1297" s="125">
        <v>62</v>
      </c>
    </row>
    <row r="1298" spans="14:16" x14ac:dyDescent="0.2">
      <c r="N1298" s="113" t="s">
        <v>337</v>
      </c>
      <c r="O1298" s="113" t="s">
        <v>341</v>
      </c>
      <c r="P1298" s="125">
        <v>78</v>
      </c>
    </row>
    <row r="1299" spans="14:16" x14ac:dyDescent="0.2">
      <c r="N1299" s="113" t="s">
        <v>337</v>
      </c>
      <c r="O1299" s="113" t="s">
        <v>342</v>
      </c>
      <c r="P1299" s="125">
        <v>130</v>
      </c>
    </row>
    <row r="1300" spans="14:16" x14ac:dyDescent="0.2">
      <c r="N1300" s="113" t="s">
        <v>337</v>
      </c>
      <c r="O1300" s="113" t="s">
        <v>343</v>
      </c>
      <c r="P1300" s="125">
        <v>140</v>
      </c>
    </row>
    <row r="1301" spans="14:16" x14ac:dyDescent="0.2">
      <c r="N1301" s="113" t="s">
        <v>337</v>
      </c>
      <c r="O1301" s="113" t="s">
        <v>344</v>
      </c>
      <c r="P1301" s="125">
        <v>133</v>
      </c>
    </row>
    <row r="1302" spans="14:16" x14ac:dyDescent="0.2">
      <c r="N1302" s="113" t="s">
        <v>337</v>
      </c>
      <c r="O1302" s="113" t="s">
        <v>345</v>
      </c>
      <c r="P1302" s="125">
        <v>93</v>
      </c>
    </row>
    <row r="1303" spans="14:16" x14ac:dyDescent="0.2">
      <c r="N1303" s="113" t="s">
        <v>337</v>
      </c>
      <c r="O1303" s="113" t="s">
        <v>346</v>
      </c>
      <c r="P1303" s="125">
        <v>141</v>
      </c>
    </row>
    <row r="1304" spans="14:16" x14ac:dyDescent="0.2">
      <c r="N1304" s="113" t="s">
        <v>337</v>
      </c>
      <c r="O1304" s="113" t="s">
        <v>347</v>
      </c>
      <c r="P1304" s="125">
        <v>180</v>
      </c>
    </row>
    <row r="1305" spans="14:16" x14ac:dyDescent="0.2">
      <c r="N1305" s="113" t="s">
        <v>349</v>
      </c>
      <c r="O1305" s="113" t="s">
        <v>501</v>
      </c>
      <c r="P1305" s="125">
        <v>30</v>
      </c>
    </row>
    <row r="1306" spans="14:16" x14ac:dyDescent="0.2">
      <c r="N1306" s="113" t="s">
        <v>349</v>
      </c>
      <c r="O1306" s="113" t="s">
        <v>349</v>
      </c>
      <c r="P1306" s="126"/>
    </row>
    <row r="1307" spans="14:16" x14ac:dyDescent="0.2">
      <c r="N1307" s="113" t="s">
        <v>349</v>
      </c>
      <c r="O1307" s="113" t="s">
        <v>350</v>
      </c>
      <c r="P1307" s="125">
        <v>80</v>
      </c>
    </row>
    <row r="1308" spans="14:16" x14ac:dyDescent="0.2">
      <c r="N1308" s="113" t="s">
        <v>349</v>
      </c>
      <c r="O1308" s="113" t="s">
        <v>351</v>
      </c>
      <c r="P1308" s="125">
        <v>40</v>
      </c>
    </row>
    <row r="1309" spans="14:16" x14ac:dyDescent="0.2">
      <c r="N1309" s="113" t="s">
        <v>349</v>
      </c>
      <c r="O1309" s="113" t="s">
        <v>352</v>
      </c>
      <c r="P1309" s="125">
        <v>80</v>
      </c>
    </row>
    <row r="1310" spans="14:16" x14ac:dyDescent="0.2">
      <c r="N1310" s="113" t="s">
        <v>349</v>
      </c>
      <c r="O1310" s="113" t="s">
        <v>353</v>
      </c>
      <c r="P1310" s="125">
        <v>70</v>
      </c>
    </row>
    <row r="1311" spans="14:16" x14ac:dyDescent="0.2">
      <c r="N1311" s="113" t="s">
        <v>349</v>
      </c>
      <c r="O1311" s="113" t="s">
        <v>354</v>
      </c>
      <c r="P1311" s="125">
        <v>104</v>
      </c>
    </row>
    <row r="1312" spans="14:16" x14ac:dyDescent="0.2">
      <c r="N1312" s="113" t="s">
        <v>349</v>
      </c>
      <c r="O1312" s="113" t="s">
        <v>355</v>
      </c>
      <c r="P1312" s="125">
        <v>105</v>
      </c>
    </row>
    <row r="1313" spans="14:16" x14ac:dyDescent="0.2">
      <c r="N1313" s="113" t="s">
        <v>338</v>
      </c>
      <c r="O1313" s="113" t="s">
        <v>429</v>
      </c>
      <c r="P1313" s="125">
        <v>50</v>
      </c>
    </row>
    <row r="1314" spans="14:16" x14ac:dyDescent="0.2">
      <c r="N1314" s="113" t="s">
        <v>338</v>
      </c>
      <c r="O1314" s="113" t="s">
        <v>337</v>
      </c>
      <c r="P1314" s="125">
        <v>48</v>
      </c>
    </row>
    <row r="1315" spans="14:16" x14ac:dyDescent="0.2">
      <c r="N1315" s="113" t="s">
        <v>338</v>
      </c>
      <c r="O1315" s="113" t="s">
        <v>338</v>
      </c>
      <c r="P1315" s="126"/>
    </row>
    <row r="1316" spans="14:16" x14ac:dyDescent="0.2">
      <c r="N1316" s="113" t="s">
        <v>338</v>
      </c>
      <c r="O1316" s="113" t="s">
        <v>339</v>
      </c>
      <c r="P1316" s="125">
        <v>100</v>
      </c>
    </row>
    <row r="1317" spans="14:16" x14ac:dyDescent="0.2">
      <c r="N1317" s="113" t="s">
        <v>338</v>
      </c>
      <c r="O1317" s="113" t="s">
        <v>340</v>
      </c>
      <c r="P1317" s="125">
        <v>67</v>
      </c>
    </row>
    <row r="1318" spans="14:16" x14ac:dyDescent="0.2">
      <c r="N1318" s="113" t="s">
        <v>338</v>
      </c>
      <c r="O1318" s="113" t="s">
        <v>341</v>
      </c>
      <c r="P1318" s="125">
        <v>83</v>
      </c>
    </row>
    <row r="1319" spans="14:16" x14ac:dyDescent="0.2">
      <c r="N1319" s="113" t="s">
        <v>338</v>
      </c>
      <c r="O1319" s="113" t="s">
        <v>342</v>
      </c>
      <c r="P1319" s="125">
        <v>135</v>
      </c>
    </row>
    <row r="1320" spans="14:16" x14ac:dyDescent="0.2">
      <c r="N1320" s="113" t="s">
        <v>338</v>
      </c>
      <c r="O1320" s="113" t="s">
        <v>343</v>
      </c>
      <c r="P1320" s="125">
        <v>145</v>
      </c>
    </row>
    <row r="1321" spans="14:16" x14ac:dyDescent="0.2">
      <c r="N1321" s="113" t="s">
        <v>338</v>
      </c>
      <c r="O1321" s="113" t="s">
        <v>344</v>
      </c>
      <c r="P1321" s="125">
        <v>85</v>
      </c>
    </row>
    <row r="1322" spans="14:16" x14ac:dyDescent="0.2">
      <c r="N1322" s="113" t="s">
        <v>338</v>
      </c>
      <c r="O1322" s="113" t="s">
        <v>345</v>
      </c>
      <c r="P1322" s="125">
        <v>98</v>
      </c>
    </row>
    <row r="1323" spans="14:16" x14ac:dyDescent="0.2">
      <c r="N1323" s="113" t="s">
        <v>338</v>
      </c>
      <c r="O1323" s="113" t="s">
        <v>346</v>
      </c>
      <c r="P1323" s="125">
        <v>146</v>
      </c>
    </row>
    <row r="1324" spans="14:16" x14ac:dyDescent="0.2">
      <c r="N1324" s="113" t="s">
        <v>338</v>
      </c>
      <c r="O1324" s="113" t="s">
        <v>347</v>
      </c>
      <c r="P1324" s="125">
        <v>185</v>
      </c>
    </row>
    <row r="1325" spans="14:16" x14ac:dyDescent="0.2">
      <c r="N1325" s="113" t="s">
        <v>350</v>
      </c>
      <c r="O1325" s="113" t="s">
        <v>501</v>
      </c>
      <c r="P1325" s="125">
        <v>50</v>
      </c>
    </row>
    <row r="1326" spans="14:16" x14ac:dyDescent="0.2">
      <c r="N1326" s="113" t="s">
        <v>350</v>
      </c>
      <c r="O1326" s="113" t="s">
        <v>349</v>
      </c>
      <c r="P1326" s="125">
        <v>80</v>
      </c>
    </row>
    <row r="1327" spans="14:16" x14ac:dyDescent="0.2">
      <c r="N1327" s="113" t="s">
        <v>350</v>
      </c>
      <c r="O1327" s="113" t="s">
        <v>350</v>
      </c>
      <c r="P1327" s="126"/>
    </row>
    <row r="1328" spans="14:16" x14ac:dyDescent="0.2">
      <c r="N1328" s="113" t="s">
        <v>350</v>
      </c>
      <c r="O1328" s="113" t="s">
        <v>351</v>
      </c>
      <c r="P1328" s="125">
        <v>120</v>
      </c>
    </row>
    <row r="1329" spans="14:16" x14ac:dyDescent="0.2">
      <c r="N1329" s="113" t="s">
        <v>350</v>
      </c>
      <c r="O1329" s="113" t="s">
        <v>352</v>
      </c>
      <c r="P1329" s="125">
        <v>92</v>
      </c>
    </row>
    <row r="1330" spans="14:16" x14ac:dyDescent="0.2">
      <c r="N1330" s="113" t="s">
        <v>350</v>
      </c>
      <c r="O1330" s="113" t="s">
        <v>353</v>
      </c>
      <c r="P1330" s="125">
        <v>90</v>
      </c>
    </row>
    <row r="1331" spans="14:16" x14ac:dyDescent="0.2">
      <c r="N1331" s="113" t="s">
        <v>350</v>
      </c>
      <c r="O1331" s="113" t="s">
        <v>354</v>
      </c>
      <c r="P1331" s="125">
        <v>124</v>
      </c>
    </row>
    <row r="1332" spans="14:16" x14ac:dyDescent="0.2">
      <c r="N1332" s="113" t="s">
        <v>350</v>
      </c>
      <c r="O1332" s="113" t="s">
        <v>355</v>
      </c>
      <c r="P1332" s="125">
        <v>1245</v>
      </c>
    </row>
    <row r="1333" spans="14:16" x14ac:dyDescent="0.2">
      <c r="N1333" s="113" t="s">
        <v>339</v>
      </c>
      <c r="O1333" s="113" t="s">
        <v>429</v>
      </c>
      <c r="P1333" s="125">
        <v>50</v>
      </c>
    </row>
    <row r="1334" spans="14:16" x14ac:dyDescent="0.2">
      <c r="N1334" s="113" t="s">
        <v>339</v>
      </c>
      <c r="O1334" s="113" t="s">
        <v>337</v>
      </c>
      <c r="P1334" s="125">
        <v>95</v>
      </c>
    </row>
    <row r="1335" spans="14:16" x14ac:dyDescent="0.2">
      <c r="N1335" s="113" t="s">
        <v>339</v>
      </c>
      <c r="O1335" s="113" t="s">
        <v>338</v>
      </c>
      <c r="P1335" s="125">
        <v>100</v>
      </c>
    </row>
    <row r="1336" spans="14:16" x14ac:dyDescent="0.2">
      <c r="N1336" s="113" t="s">
        <v>339</v>
      </c>
      <c r="O1336" s="113" t="s">
        <v>339</v>
      </c>
      <c r="P1336" s="126"/>
    </row>
    <row r="1337" spans="14:16" x14ac:dyDescent="0.2">
      <c r="N1337" s="113" t="s">
        <v>339</v>
      </c>
      <c r="O1337" s="113" t="s">
        <v>340</v>
      </c>
      <c r="P1337" s="125">
        <v>67</v>
      </c>
    </row>
    <row r="1338" spans="14:16" x14ac:dyDescent="0.2">
      <c r="N1338" s="113" t="s">
        <v>339</v>
      </c>
      <c r="O1338" s="113" t="s">
        <v>341</v>
      </c>
      <c r="P1338" s="125">
        <v>8</v>
      </c>
    </row>
    <row r="1339" spans="14:16" x14ac:dyDescent="0.2">
      <c r="N1339" s="113" t="s">
        <v>339</v>
      </c>
      <c r="O1339" s="113" t="s">
        <v>342</v>
      </c>
      <c r="P1339" s="125">
        <v>50</v>
      </c>
    </row>
    <row r="1340" spans="14:16" x14ac:dyDescent="0.2">
      <c r="N1340" s="113" t="s">
        <v>339</v>
      </c>
      <c r="O1340" s="113" t="s">
        <v>343</v>
      </c>
      <c r="P1340" s="125">
        <v>50</v>
      </c>
    </row>
    <row r="1341" spans="14:16" x14ac:dyDescent="0.2">
      <c r="N1341" s="113" t="s">
        <v>339</v>
      </c>
      <c r="O1341" s="113" t="s">
        <v>344</v>
      </c>
      <c r="P1341" s="125">
        <v>195</v>
      </c>
    </row>
    <row r="1342" spans="14:16" x14ac:dyDescent="0.2">
      <c r="N1342" s="113" t="s">
        <v>339</v>
      </c>
      <c r="O1342" s="113" t="s">
        <v>345</v>
      </c>
      <c r="P1342" s="125">
        <v>98</v>
      </c>
    </row>
    <row r="1343" spans="14:16" x14ac:dyDescent="0.2">
      <c r="N1343" s="113" t="s">
        <v>339</v>
      </c>
      <c r="O1343" s="113" t="s">
        <v>346</v>
      </c>
      <c r="P1343" s="125">
        <v>146</v>
      </c>
    </row>
    <row r="1344" spans="14:16" x14ac:dyDescent="0.2">
      <c r="N1344" s="113" t="s">
        <v>339</v>
      </c>
      <c r="O1344" s="113" t="s">
        <v>347</v>
      </c>
      <c r="P1344" s="125">
        <v>93</v>
      </c>
    </row>
    <row r="1345" spans="14:16" x14ac:dyDescent="0.2">
      <c r="N1345" s="113" t="s">
        <v>340</v>
      </c>
      <c r="O1345" s="113" t="s">
        <v>429</v>
      </c>
      <c r="P1345" s="125">
        <v>17</v>
      </c>
    </row>
    <row r="1346" spans="14:16" x14ac:dyDescent="0.2">
      <c r="N1346" s="113" t="s">
        <v>340</v>
      </c>
      <c r="O1346" s="113" t="s">
        <v>337</v>
      </c>
      <c r="P1346" s="125">
        <v>62</v>
      </c>
    </row>
    <row r="1347" spans="14:16" x14ac:dyDescent="0.2">
      <c r="N1347" s="113" t="s">
        <v>340</v>
      </c>
      <c r="O1347" s="113" t="s">
        <v>338</v>
      </c>
      <c r="P1347" s="125">
        <v>67</v>
      </c>
    </row>
    <row r="1348" spans="14:16" x14ac:dyDescent="0.2">
      <c r="N1348" s="113" t="s">
        <v>340</v>
      </c>
      <c r="O1348" s="113" t="s">
        <v>339</v>
      </c>
      <c r="P1348" s="125">
        <v>67</v>
      </c>
    </row>
    <row r="1349" spans="14:16" x14ac:dyDescent="0.2">
      <c r="N1349" s="113" t="s">
        <v>340</v>
      </c>
      <c r="O1349" s="113" t="s">
        <v>340</v>
      </c>
      <c r="P1349" s="126"/>
    </row>
    <row r="1350" spans="14:16" x14ac:dyDescent="0.2">
      <c r="N1350" s="113" t="s">
        <v>340</v>
      </c>
      <c r="O1350" s="113" t="s">
        <v>341</v>
      </c>
      <c r="P1350" s="125">
        <v>50</v>
      </c>
    </row>
    <row r="1351" spans="14:16" x14ac:dyDescent="0.2">
      <c r="N1351" s="113" t="s">
        <v>340</v>
      </c>
      <c r="O1351" s="113" t="s">
        <v>342</v>
      </c>
      <c r="P1351" s="125">
        <v>102</v>
      </c>
    </row>
    <row r="1352" spans="14:16" x14ac:dyDescent="0.2">
      <c r="N1352" s="113" t="s">
        <v>340</v>
      </c>
      <c r="O1352" s="113" t="s">
        <v>343</v>
      </c>
      <c r="P1352" s="125">
        <v>112</v>
      </c>
    </row>
    <row r="1353" spans="14:16" x14ac:dyDescent="0.2">
      <c r="N1353" s="113" t="s">
        <v>340</v>
      </c>
      <c r="O1353" s="113" t="s">
        <v>344</v>
      </c>
      <c r="P1353" s="125">
        <v>162</v>
      </c>
    </row>
    <row r="1354" spans="14:16" x14ac:dyDescent="0.2">
      <c r="N1354" s="113" t="s">
        <v>340</v>
      </c>
      <c r="O1354" s="113" t="s">
        <v>345</v>
      </c>
      <c r="P1354" s="125">
        <v>31</v>
      </c>
    </row>
    <row r="1355" spans="14:16" x14ac:dyDescent="0.2">
      <c r="N1355" s="113" t="s">
        <v>340</v>
      </c>
      <c r="O1355" s="113" t="s">
        <v>346</v>
      </c>
      <c r="P1355" s="125">
        <v>79</v>
      </c>
    </row>
    <row r="1356" spans="14:16" x14ac:dyDescent="0.2">
      <c r="N1356" s="113" t="s">
        <v>340</v>
      </c>
      <c r="O1356" s="113" t="s">
        <v>347</v>
      </c>
      <c r="P1356" s="125">
        <v>152</v>
      </c>
    </row>
    <row r="1357" spans="14:16" x14ac:dyDescent="0.2">
      <c r="N1357" s="113" t="s">
        <v>351</v>
      </c>
      <c r="O1357" s="113" t="s">
        <v>501</v>
      </c>
      <c r="P1357" s="125">
        <v>70</v>
      </c>
    </row>
    <row r="1358" spans="14:16" x14ac:dyDescent="0.2">
      <c r="N1358" s="113" t="s">
        <v>351</v>
      </c>
      <c r="O1358" s="113" t="s">
        <v>349</v>
      </c>
      <c r="P1358" s="125">
        <v>40</v>
      </c>
    </row>
    <row r="1359" spans="14:16" x14ac:dyDescent="0.2">
      <c r="N1359" s="113" t="s">
        <v>351</v>
      </c>
      <c r="O1359" s="113" t="s">
        <v>350</v>
      </c>
      <c r="P1359" s="125">
        <v>120</v>
      </c>
    </row>
    <row r="1360" spans="14:16" x14ac:dyDescent="0.2">
      <c r="N1360" s="113" t="s">
        <v>351</v>
      </c>
      <c r="O1360" s="113" t="s">
        <v>351</v>
      </c>
      <c r="P1360" s="126"/>
    </row>
    <row r="1361" spans="14:16" x14ac:dyDescent="0.2">
      <c r="N1361" s="113" t="s">
        <v>351</v>
      </c>
      <c r="O1361" s="113" t="s">
        <v>352</v>
      </c>
      <c r="P1361" s="125">
        <v>112</v>
      </c>
    </row>
    <row r="1362" spans="14:16" x14ac:dyDescent="0.2">
      <c r="N1362" s="113" t="s">
        <v>351</v>
      </c>
      <c r="O1362" s="113" t="s">
        <v>353</v>
      </c>
      <c r="P1362" s="125">
        <v>110</v>
      </c>
    </row>
    <row r="1363" spans="14:16" x14ac:dyDescent="0.2">
      <c r="N1363" s="113" t="s">
        <v>351</v>
      </c>
      <c r="O1363" s="113" t="s">
        <v>354</v>
      </c>
      <c r="P1363" s="125">
        <v>144</v>
      </c>
    </row>
    <row r="1364" spans="14:16" x14ac:dyDescent="0.2">
      <c r="N1364" s="113" t="s">
        <v>351</v>
      </c>
      <c r="O1364" s="113" t="s">
        <v>355</v>
      </c>
      <c r="P1364" s="125">
        <v>145</v>
      </c>
    </row>
    <row r="1365" spans="14:16" x14ac:dyDescent="0.2">
      <c r="N1365" s="113" t="s">
        <v>352</v>
      </c>
      <c r="O1365" s="113" t="s">
        <v>501</v>
      </c>
      <c r="P1365" s="125">
        <v>76</v>
      </c>
    </row>
    <row r="1366" spans="14:16" x14ac:dyDescent="0.2">
      <c r="N1366" s="113" t="s">
        <v>352</v>
      </c>
      <c r="O1366" s="113" t="s">
        <v>349</v>
      </c>
      <c r="P1366" s="125">
        <v>80</v>
      </c>
    </row>
    <row r="1367" spans="14:16" x14ac:dyDescent="0.2">
      <c r="N1367" s="113" t="s">
        <v>352</v>
      </c>
      <c r="O1367" s="113" t="s">
        <v>350</v>
      </c>
      <c r="P1367" s="125">
        <v>92</v>
      </c>
    </row>
    <row r="1368" spans="14:16" x14ac:dyDescent="0.2">
      <c r="N1368" s="113" t="s">
        <v>352</v>
      </c>
      <c r="O1368" s="113" t="s">
        <v>351</v>
      </c>
      <c r="P1368" s="125">
        <v>112</v>
      </c>
    </row>
    <row r="1369" spans="14:16" x14ac:dyDescent="0.2">
      <c r="N1369" s="113" t="s">
        <v>352</v>
      </c>
      <c r="O1369" s="113" t="s">
        <v>352</v>
      </c>
      <c r="P1369" s="126"/>
    </row>
    <row r="1370" spans="14:16" x14ac:dyDescent="0.2">
      <c r="N1370" s="113" t="s">
        <v>352</v>
      </c>
      <c r="O1370" s="113" t="s">
        <v>353</v>
      </c>
      <c r="P1370" s="125">
        <v>82</v>
      </c>
    </row>
    <row r="1371" spans="14:16" x14ac:dyDescent="0.2">
      <c r="N1371" s="113" t="s">
        <v>352</v>
      </c>
      <c r="O1371" s="113" t="s">
        <v>354</v>
      </c>
      <c r="P1371" s="125">
        <v>116</v>
      </c>
    </row>
    <row r="1372" spans="14:16" x14ac:dyDescent="0.2">
      <c r="N1372" s="113" t="s">
        <v>352</v>
      </c>
      <c r="O1372" s="113" t="s">
        <v>355</v>
      </c>
      <c r="P1372" s="125">
        <v>117</v>
      </c>
    </row>
    <row r="1373" spans="14:16" x14ac:dyDescent="0.2">
      <c r="N1373" s="113" t="s">
        <v>353</v>
      </c>
      <c r="O1373" s="113" t="s">
        <v>501</v>
      </c>
      <c r="P1373" s="125">
        <v>40</v>
      </c>
    </row>
    <row r="1374" spans="14:16" x14ac:dyDescent="0.2">
      <c r="N1374" s="113" t="s">
        <v>353</v>
      </c>
      <c r="O1374" s="113" t="s">
        <v>349</v>
      </c>
      <c r="P1374" s="125">
        <v>70</v>
      </c>
    </row>
    <row r="1375" spans="14:16" x14ac:dyDescent="0.2">
      <c r="N1375" s="113" t="s">
        <v>353</v>
      </c>
      <c r="O1375" s="113" t="s">
        <v>350</v>
      </c>
      <c r="P1375" s="125">
        <v>90</v>
      </c>
    </row>
    <row r="1376" spans="14:16" x14ac:dyDescent="0.2">
      <c r="N1376" s="113" t="s">
        <v>353</v>
      </c>
      <c r="O1376" s="113" t="s">
        <v>351</v>
      </c>
      <c r="P1376" s="125">
        <v>110</v>
      </c>
    </row>
    <row r="1377" spans="14:16" x14ac:dyDescent="0.2">
      <c r="N1377" s="113" t="s">
        <v>353</v>
      </c>
      <c r="O1377" s="113" t="s">
        <v>352</v>
      </c>
      <c r="P1377" s="125">
        <v>82</v>
      </c>
    </row>
    <row r="1378" spans="14:16" x14ac:dyDescent="0.2">
      <c r="N1378" s="113" t="s">
        <v>353</v>
      </c>
      <c r="O1378" s="113" t="s">
        <v>353</v>
      </c>
      <c r="P1378" s="126"/>
    </row>
    <row r="1379" spans="14:16" x14ac:dyDescent="0.2">
      <c r="N1379" s="113" t="s">
        <v>353</v>
      </c>
      <c r="O1379" s="113" t="s">
        <v>354</v>
      </c>
      <c r="P1379" s="125">
        <v>34</v>
      </c>
    </row>
    <row r="1380" spans="14:16" x14ac:dyDescent="0.2">
      <c r="N1380" s="113" t="s">
        <v>353</v>
      </c>
      <c r="O1380" s="113" t="s">
        <v>355</v>
      </c>
      <c r="P1380" s="125">
        <v>45</v>
      </c>
    </row>
    <row r="1381" spans="14:16" x14ac:dyDescent="0.2">
      <c r="N1381" s="113" t="s">
        <v>354</v>
      </c>
      <c r="O1381" s="113" t="s">
        <v>501</v>
      </c>
      <c r="P1381" s="125">
        <v>74</v>
      </c>
    </row>
    <row r="1382" spans="14:16" x14ac:dyDescent="0.2">
      <c r="N1382" s="113" t="s">
        <v>354</v>
      </c>
      <c r="O1382" s="113" t="s">
        <v>349</v>
      </c>
      <c r="P1382" s="125">
        <v>104</v>
      </c>
    </row>
    <row r="1383" spans="14:16" x14ac:dyDescent="0.2">
      <c r="N1383" s="113" t="s">
        <v>354</v>
      </c>
      <c r="O1383" s="113" t="s">
        <v>350</v>
      </c>
      <c r="P1383" s="125">
        <v>124</v>
      </c>
    </row>
    <row r="1384" spans="14:16" x14ac:dyDescent="0.2">
      <c r="N1384" s="113" t="s">
        <v>354</v>
      </c>
      <c r="O1384" s="113" t="s">
        <v>351</v>
      </c>
      <c r="P1384" s="125">
        <v>144</v>
      </c>
    </row>
    <row r="1385" spans="14:16" x14ac:dyDescent="0.2">
      <c r="N1385" s="113" t="s">
        <v>354</v>
      </c>
      <c r="O1385" s="113" t="s">
        <v>352</v>
      </c>
      <c r="P1385" s="125">
        <v>116</v>
      </c>
    </row>
    <row r="1386" spans="14:16" x14ac:dyDescent="0.2">
      <c r="N1386" s="113" t="s">
        <v>354</v>
      </c>
      <c r="O1386" s="113" t="s">
        <v>353</v>
      </c>
      <c r="P1386" s="125">
        <v>34</v>
      </c>
    </row>
    <row r="1387" spans="14:16" x14ac:dyDescent="0.2">
      <c r="N1387" s="113" t="s">
        <v>354</v>
      </c>
      <c r="O1387" s="113" t="s">
        <v>354</v>
      </c>
      <c r="P1387" s="126"/>
    </row>
    <row r="1388" spans="14:16" x14ac:dyDescent="0.2">
      <c r="N1388" s="113" t="s">
        <v>354</v>
      </c>
      <c r="O1388" s="113" t="s">
        <v>355</v>
      </c>
      <c r="P1388" s="125">
        <v>79</v>
      </c>
    </row>
    <row r="1389" spans="14:16" x14ac:dyDescent="0.2">
      <c r="N1389" s="113" t="s">
        <v>355</v>
      </c>
      <c r="O1389" s="113" t="s">
        <v>501</v>
      </c>
      <c r="P1389" s="125">
        <v>75</v>
      </c>
    </row>
    <row r="1390" spans="14:16" x14ac:dyDescent="0.2">
      <c r="N1390" s="113" t="s">
        <v>355</v>
      </c>
      <c r="O1390" s="113" t="s">
        <v>349</v>
      </c>
      <c r="P1390" s="125">
        <v>105</v>
      </c>
    </row>
    <row r="1391" spans="14:16" x14ac:dyDescent="0.2">
      <c r="N1391" s="113" t="s">
        <v>355</v>
      </c>
      <c r="O1391" s="113" t="s">
        <v>350</v>
      </c>
      <c r="P1391" s="125">
        <v>1245</v>
      </c>
    </row>
    <row r="1392" spans="14:16" x14ac:dyDescent="0.2">
      <c r="N1392" s="113" t="s">
        <v>355</v>
      </c>
      <c r="O1392" s="113" t="s">
        <v>351</v>
      </c>
      <c r="P1392" s="125">
        <v>145</v>
      </c>
    </row>
    <row r="1393" spans="14:16" x14ac:dyDescent="0.2">
      <c r="N1393" s="113" t="s">
        <v>355</v>
      </c>
      <c r="O1393" s="113" t="s">
        <v>352</v>
      </c>
      <c r="P1393" s="125">
        <v>117</v>
      </c>
    </row>
    <row r="1394" spans="14:16" x14ac:dyDescent="0.2">
      <c r="N1394" s="113" t="s">
        <v>355</v>
      </c>
      <c r="O1394" s="113" t="s">
        <v>353</v>
      </c>
      <c r="P1394" s="125">
        <v>45</v>
      </c>
    </row>
    <row r="1395" spans="14:16" x14ac:dyDescent="0.2">
      <c r="N1395" s="113" t="s">
        <v>355</v>
      </c>
      <c r="O1395" s="113" t="s">
        <v>354</v>
      </c>
      <c r="P1395" s="125">
        <v>79</v>
      </c>
    </row>
    <row r="1396" spans="14:16" x14ac:dyDescent="0.2">
      <c r="N1396" s="113" t="s">
        <v>355</v>
      </c>
      <c r="O1396" s="113" t="s">
        <v>355</v>
      </c>
      <c r="P1396" s="126"/>
    </row>
    <row r="1397" spans="14:16" x14ac:dyDescent="0.2">
      <c r="N1397" s="113" t="s">
        <v>428</v>
      </c>
      <c r="O1397" s="113" t="s">
        <v>428</v>
      </c>
      <c r="P1397" s="126"/>
    </row>
    <row r="1398" spans="14:16" x14ac:dyDescent="0.2">
      <c r="N1398" s="113" t="s">
        <v>428</v>
      </c>
      <c r="O1398" s="113" t="s">
        <v>324</v>
      </c>
      <c r="P1398" s="125">
        <v>6</v>
      </c>
    </row>
    <row r="1399" spans="14:16" x14ac:dyDescent="0.2">
      <c r="N1399" s="113" t="s">
        <v>428</v>
      </c>
      <c r="O1399" s="113" t="s">
        <v>325</v>
      </c>
      <c r="P1399" s="125">
        <v>35</v>
      </c>
    </row>
    <row r="1400" spans="14:16" x14ac:dyDescent="0.2">
      <c r="N1400" s="113" t="s">
        <v>428</v>
      </c>
      <c r="O1400" s="113" t="s">
        <v>326</v>
      </c>
      <c r="P1400" s="125">
        <v>30</v>
      </c>
    </row>
    <row r="1401" spans="14:16" x14ac:dyDescent="0.2">
      <c r="N1401" s="113" t="s">
        <v>428</v>
      </c>
      <c r="O1401" s="113" t="s">
        <v>327</v>
      </c>
      <c r="P1401" s="125">
        <v>35</v>
      </c>
    </row>
    <row r="1402" spans="14:16" x14ac:dyDescent="0.2">
      <c r="N1402" s="113" t="s">
        <v>428</v>
      </c>
      <c r="O1402" s="113" t="s">
        <v>328</v>
      </c>
      <c r="P1402" s="125">
        <v>120</v>
      </c>
    </row>
    <row r="1403" spans="14:16" x14ac:dyDescent="0.2">
      <c r="N1403" s="113" t="s">
        <v>428</v>
      </c>
      <c r="O1403" s="113" t="s">
        <v>329</v>
      </c>
      <c r="P1403" s="125">
        <v>10</v>
      </c>
    </row>
    <row r="1404" spans="14:16" x14ac:dyDescent="0.2">
      <c r="N1404" s="113" t="s">
        <v>428</v>
      </c>
      <c r="O1404" s="113" t="s">
        <v>330</v>
      </c>
      <c r="P1404" s="125">
        <v>35</v>
      </c>
    </row>
    <row r="1405" spans="14:16" x14ac:dyDescent="0.2">
      <c r="N1405" s="113" t="s">
        <v>428</v>
      </c>
      <c r="O1405" s="113" t="s">
        <v>331</v>
      </c>
      <c r="P1405" s="125">
        <v>75</v>
      </c>
    </row>
    <row r="1406" spans="14:16" x14ac:dyDescent="0.2">
      <c r="N1406" s="113" t="s">
        <v>428</v>
      </c>
      <c r="O1406" s="113" t="s">
        <v>332</v>
      </c>
      <c r="P1406" s="125">
        <v>22</v>
      </c>
    </row>
    <row r="1407" spans="14:16" x14ac:dyDescent="0.2">
      <c r="N1407" s="113" t="s">
        <v>428</v>
      </c>
      <c r="O1407" s="113" t="s">
        <v>333</v>
      </c>
      <c r="P1407" s="125">
        <v>135</v>
      </c>
    </row>
    <row r="1408" spans="14:16" x14ac:dyDescent="0.2">
      <c r="N1408" s="113" t="s">
        <v>428</v>
      </c>
      <c r="O1408" s="113" t="s">
        <v>334</v>
      </c>
      <c r="P1408" s="125">
        <v>75</v>
      </c>
    </row>
    <row r="1409" spans="14:16" x14ac:dyDescent="0.2">
      <c r="N1409" s="113" t="s">
        <v>428</v>
      </c>
      <c r="O1409" s="113" t="s">
        <v>335</v>
      </c>
      <c r="P1409" s="125">
        <v>135</v>
      </c>
    </row>
    <row r="1410" spans="14:16" x14ac:dyDescent="0.2">
      <c r="N1410" s="113" t="s">
        <v>324</v>
      </c>
      <c r="O1410" s="113" t="s">
        <v>428</v>
      </c>
      <c r="P1410" s="125">
        <v>6</v>
      </c>
    </row>
    <row r="1411" spans="14:16" x14ac:dyDescent="0.2">
      <c r="N1411" s="113" t="s">
        <v>324</v>
      </c>
      <c r="O1411" s="113" t="s">
        <v>324</v>
      </c>
      <c r="P1411" s="126"/>
    </row>
    <row r="1412" spans="14:16" x14ac:dyDescent="0.2">
      <c r="N1412" s="113" t="s">
        <v>324</v>
      </c>
      <c r="O1412" s="113" t="s">
        <v>325</v>
      </c>
      <c r="P1412" s="125">
        <v>29</v>
      </c>
    </row>
    <row r="1413" spans="14:16" x14ac:dyDescent="0.2">
      <c r="N1413" s="113" t="s">
        <v>324</v>
      </c>
      <c r="O1413" s="113" t="s">
        <v>326</v>
      </c>
      <c r="P1413" s="125">
        <v>65</v>
      </c>
    </row>
    <row r="1414" spans="14:16" x14ac:dyDescent="0.2">
      <c r="N1414" s="113" t="s">
        <v>324</v>
      </c>
      <c r="O1414" s="113" t="s">
        <v>327</v>
      </c>
      <c r="P1414" s="125">
        <v>41</v>
      </c>
    </row>
    <row r="1415" spans="14:16" x14ac:dyDescent="0.2">
      <c r="N1415" s="113" t="s">
        <v>324</v>
      </c>
      <c r="O1415" s="113" t="s">
        <v>328</v>
      </c>
      <c r="P1415" s="125">
        <v>126</v>
      </c>
    </row>
    <row r="1416" spans="14:16" x14ac:dyDescent="0.2">
      <c r="N1416" s="113" t="s">
        <v>324</v>
      </c>
      <c r="O1416" s="113" t="s">
        <v>329</v>
      </c>
      <c r="P1416" s="125">
        <v>16</v>
      </c>
    </row>
    <row r="1417" spans="14:16" x14ac:dyDescent="0.2">
      <c r="N1417" s="113" t="s">
        <v>324</v>
      </c>
      <c r="O1417" s="113" t="s">
        <v>330</v>
      </c>
      <c r="P1417" s="125">
        <v>41</v>
      </c>
    </row>
    <row r="1418" spans="14:16" x14ac:dyDescent="0.2">
      <c r="N1418" s="113" t="s">
        <v>324</v>
      </c>
      <c r="O1418" s="113" t="s">
        <v>331</v>
      </c>
      <c r="P1418" s="125">
        <v>81</v>
      </c>
    </row>
    <row r="1419" spans="14:16" x14ac:dyDescent="0.2">
      <c r="N1419" s="113" t="s">
        <v>324</v>
      </c>
      <c r="O1419" s="113" t="s">
        <v>332</v>
      </c>
      <c r="P1419" s="125">
        <v>28</v>
      </c>
    </row>
    <row r="1420" spans="14:16" x14ac:dyDescent="0.2">
      <c r="N1420" s="113" t="s">
        <v>324</v>
      </c>
      <c r="O1420" s="113" t="s">
        <v>333</v>
      </c>
      <c r="P1420" s="125">
        <v>141</v>
      </c>
    </row>
    <row r="1421" spans="14:16" x14ac:dyDescent="0.2">
      <c r="N1421" s="113" t="s">
        <v>324</v>
      </c>
      <c r="O1421" s="113" t="s">
        <v>334</v>
      </c>
      <c r="P1421" s="125">
        <v>81</v>
      </c>
    </row>
    <row r="1422" spans="14:16" x14ac:dyDescent="0.2">
      <c r="N1422" s="113" t="s">
        <v>324</v>
      </c>
      <c r="O1422" s="113" t="s">
        <v>335</v>
      </c>
      <c r="P1422" s="125">
        <v>141</v>
      </c>
    </row>
    <row r="1423" spans="14:16" x14ac:dyDescent="0.2">
      <c r="N1423" s="113" t="s">
        <v>325</v>
      </c>
      <c r="O1423" s="113" t="s">
        <v>428</v>
      </c>
      <c r="P1423" s="125">
        <v>35</v>
      </c>
    </row>
    <row r="1424" spans="14:16" x14ac:dyDescent="0.2">
      <c r="N1424" s="113" t="s">
        <v>325</v>
      </c>
      <c r="O1424" s="113" t="s">
        <v>324</v>
      </c>
      <c r="P1424" s="125">
        <v>29</v>
      </c>
    </row>
    <row r="1425" spans="14:16" x14ac:dyDescent="0.2">
      <c r="N1425" s="113" t="s">
        <v>325</v>
      </c>
      <c r="O1425" s="113" t="s">
        <v>325</v>
      </c>
      <c r="P1425" s="126"/>
    </row>
    <row r="1426" spans="14:16" x14ac:dyDescent="0.2">
      <c r="N1426" s="113" t="s">
        <v>325</v>
      </c>
      <c r="O1426" s="113" t="s">
        <v>326</v>
      </c>
      <c r="P1426" s="125">
        <v>36</v>
      </c>
    </row>
    <row r="1427" spans="14:16" x14ac:dyDescent="0.2">
      <c r="N1427" s="113" t="s">
        <v>325</v>
      </c>
      <c r="O1427" s="113" t="s">
        <v>327</v>
      </c>
      <c r="P1427" s="125">
        <v>70</v>
      </c>
    </row>
    <row r="1428" spans="14:16" x14ac:dyDescent="0.2">
      <c r="N1428" s="113" t="s">
        <v>325</v>
      </c>
      <c r="O1428" s="113" t="s">
        <v>328</v>
      </c>
      <c r="P1428" s="125">
        <v>155</v>
      </c>
    </row>
    <row r="1429" spans="14:16" x14ac:dyDescent="0.2">
      <c r="N1429" s="113" t="s">
        <v>325</v>
      </c>
      <c r="O1429" s="113" t="s">
        <v>329</v>
      </c>
      <c r="P1429" s="125">
        <v>45</v>
      </c>
    </row>
    <row r="1430" spans="14:16" x14ac:dyDescent="0.2">
      <c r="N1430" s="113" t="s">
        <v>325</v>
      </c>
      <c r="O1430" s="113" t="s">
        <v>330</v>
      </c>
      <c r="P1430" s="125">
        <v>70</v>
      </c>
    </row>
    <row r="1431" spans="14:16" x14ac:dyDescent="0.2">
      <c r="N1431" s="113" t="s">
        <v>325</v>
      </c>
      <c r="O1431" s="113" t="s">
        <v>331</v>
      </c>
      <c r="P1431" s="125">
        <v>110</v>
      </c>
    </row>
    <row r="1432" spans="14:16" x14ac:dyDescent="0.2">
      <c r="N1432" s="113" t="s">
        <v>325</v>
      </c>
      <c r="O1432" s="113" t="s">
        <v>332</v>
      </c>
      <c r="P1432" s="125">
        <v>57</v>
      </c>
    </row>
    <row r="1433" spans="14:16" x14ac:dyDescent="0.2">
      <c r="N1433" s="113" t="s">
        <v>325</v>
      </c>
      <c r="O1433" s="113" t="s">
        <v>333</v>
      </c>
      <c r="P1433" s="125">
        <v>170</v>
      </c>
    </row>
    <row r="1434" spans="14:16" x14ac:dyDescent="0.2">
      <c r="N1434" s="113" t="s">
        <v>325</v>
      </c>
      <c r="O1434" s="113" t="s">
        <v>334</v>
      </c>
      <c r="P1434" s="125">
        <v>110</v>
      </c>
    </row>
    <row r="1435" spans="14:16" x14ac:dyDescent="0.2">
      <c r="N1435" s="113" t="s">
        <v>325</v>
      </c>
      <c r="O1435" s="113" t="s">
        <v>335</v>
      </c>
      <c r="P1435" s="125">
        <v>170</v>
      </c>
    </row>
    <row r="1436" spans="14:16" x14ac:dyDescent="0.2">
      <c r="N1436" s="113" t="s">
        <v>326</v>
      </c>
      <c r="O1436" s="113" t="s">
        <v>428</v>
      </c>
      <c r="P1436" s="125">
        <v>30</v>
      </c>
    </row>
    <row r="1437" spans="14:16" x14ac:dyDescent="0.2">
      <c r="N1437" s="113" t="s">
        <v>326</v>
      </c>
      <c r="O1437" s="113" t="s">
        <v>324</v>
      </c>
      <c r="P1437" s="125">
        <v>65</v>
      </c>
    </row>
    <row r="1438" spans="14:16" x14ac:dyDescent="0.2">
      <c r="N1438" s="113" t="s">
        <v>326</v>
      </c>
      <c r="O1438" s="113" t="s">
        <v>325</v>
      </c>
      <c r="P1438" s="125">
        <v>36</v>
      </c>
    </row>
    <row r="1439" spans="14:16" x14ac:dyDescent="0.2">
      <c r="N1439" s="113" t="s">
        <v>326</v>
      </c>
      <c r="O1439" s="113" t="s">
        <v>326</v>
      </c>
      <c r="P1439" s="126"/>
    </row>
    <row r="1440" spans="14:16" x14ac:dyDescent="0.2">
      <c r="N1440" s="113" t="s">
        <v>326</v>
      </c>
      <c r="O1440" s="113" t="s">
        <v>327</v>
      </c>
      <c r="P1440" s="125">
        <v>65</v>
      </c>
    </row>
    <row r="1441" spans="14:16" x14ac:dyDescent="0.2">
      <c r="N1441" s="113" t="s">
        <v>326</v>
      </c>
      <c r="O1441" s="113" t="s">
        <v>328</v>
      </c>
      <c r="P1441" s="125">
        <v>150</v>
      </c>
    </row>
    <row r="1442" spans="14:16" x14ac:dyDescent="0.2">
      <c r="N1442" s="113" t="s">
        <v>326</v>
      </c>
      <c r="O1442" s="113" t="s">
        <v>329</v>
      </c>
      <c r="P1442" s="125">
        <v>40</v>
      </c>
    </row>
    <row r="1443" spans="14:16" x14ac:dyDescent="0.2">
      <c r="N1443" s="113" t="s">
        <v>326</v>
      </c>
      <c r="O1443" s="113" t="s">
        <v>330</v>
      </c>
      <c r="P1443" s="125">
        <v>65</v>
      </c>
    </row>
    <row r="1444" spans="14:16" x14ac:dyDescent="0.2">
      <c r="N1444" s="113" t="s">
        <v>326</v>
      </c>
      <c r="O1444" s="113" t="s">
        <v>331</v>
      </c>
      <c r="P1444" s="125">
        <v>105</v>
      </c>
    </row>
    <row r="1445" spans="14:16" x14ac:dyDescent="0.2">
      <c r="N1445" s="113" t="s">
        <v>326</v>
      </c>
      <c r="O1445" s="113" t="s">
        <v>332</v>
      </c>
      <c r="P1445" s="125">
        <v>55</v>
      </c>
    </row>
    <row r="1446" spans="14:16" x14ac:dyDescent="0.2">
      <c r="N1446" s="113" t="s">
        <v>326</v>
      </c>
      <c r="O1446" s="113" t="s">
        <v>333</v>
      </c>
      <c r="P1446" s="125">
        <v>165</v>
      </c>
    </row>
    <row r="1447" spans="14:16" x14ac:dyDescent="0.2">
      <c r="N1447" s="113" t="s">
        <v>326</v>
      </c>
      <c r="O1447" s="113" t="s">
        <v>334</v>
      </c>
      <c r="P1447" s="125">
        <v>105</v>
      </c>
    </row>
    <row r="1448" spans="14:16" x14ac:dyDescent="0.2">
      <c r="N1448" s="113" t="s">
        <v>326</v>
      </c>
      <c r="O1448" s="113" t="s">
        <v>335</v>
      </c>
      <c r="P1448" s="125">
        <v>165</v>
      </c>
    </row>
    <row r="1449" spans="14:16" x14ac:dyDescent="0.2">
      <c r="N1449" s="113" t="s">
        <v>327</v>
      </c>
      <c r="O1449" s="113" t="s">
        <v>428</v>
      </c>
      <c r="P1449" s="125">
        <v>35</v>
      </c>
    </row>
    <row r="1450" spans="14:16" x14ac:dyDescent="0.2">
      <c r="N1450" s="113" t="s">
        <v>327</v>
      </c>
      <c r="O1450" s="113" t="s">
        <v>324</v>
      </c>
      <c r="P1450" s="125">
        <v>41</v>
      </c>
    </row>
    <row r="1451" spans="14:16" x14ac:dyDescent="0.2">
      <c r="N1451" s="113" t="s">
        <v>327</v>
      </c>
      <c r="O1451" s="113" t="s">
        <v>325</v>
      </c>
      <c r="P1451" s="125">
        <v>70</v>
      </c>
    </row>
    <row r="1452" spans="14:16" x14ac:dyDescent="0.2">
      <c r="N1452" s="113" t="s">
        <v>327</v>
      </c>
      <c r="O1452" s="113" t="s">
        <v>326</v>
      </c>
      <c r="P1452" s="125">
        <v>65</v>
      </c>
    </row>
    <row r="1453" spans="14:16" x14ac:dyDescent="0.2">
      <c r="N1453" s="113" t="s">
        <v>327</v>
      </c>
      <c r="O1453" s="113" t="s">
        <v>327</v>
      </c>
      <c r="P1453" s="126"/>
    </row>
    <row r="1454" spans="14:16" x14ac:dyDescent="0.2">
      <c r="N1454" s="113" t="s">
        <v>327</v>
      </c>
      <c r="O1454" s="113" t="s">
        <v>328</v>
      </c>
      <c r="P1454" s="125">
        <v>90</v>
      </c>
    </row>
    <row r="1455" spans="14:16" x14ac:dyDescent="0.2">
      <c r="N1455" s="113" t="s">
        <v>327</v>
      </c>
      <c r="O1455" s="113" t="s">
        <v>329</v>
      </c>
      <c r="P1455" s="125">
        <v>45</v>
      </c>
    </row>
    <row r="1456" spans="14:16" x14ac:dyDescent="0.2">
      <c r="N1456" s="113" t="s">
        <v>327</v>
      </c>
      <c r="O1456" s="113" t="s">
        <v>330</v>
      </c>
      <c r="P1456" s="125">
        <v>70</v>
      </c>
    </row>
    <row r="1457" spans="14:16" x14ac:dyDescent="0.2">
      <c r="N1457" s="113" t="s">
        <v>327</v>
      </c>
      <c r="O1457" s="113" t="s">
        <v>331</v>
      </c>
      <c r="P1457" s="125">
        <v>110</v>
      </c>
    </row>
    <row r="1458" spans="14:16" x14ac:dyDescent="0.2">
      <c r="N1458" s="113" t="s">
        <v>327</v>
      </c>
      <c r="O1458" s="113" t="s">
        <v>332</v>
      </c>
      <c r="P1458" s="125">
        <v>57</v>
      </c>
    </row>
    <row r="1459" spans="14:16" x14ac:dyDescent="0.2">
      <c r="N1459" s="113" t="s">
        <v>327</v>
      </c>
      <c r="O1459" s="113" t="s">
        <v>333</v>
      </c>
      <c r="P1459" s="125">
        <v>170</v>
      </c>
    </row>
    <row r="1460" spans="14:16" x14ac:dyDescent="0.2">
      <c r="N1460" s="113" t="s">
        <v>327</v>
      </c>
      <c r="O1460" s="113" t="s">
        <v>334</v>
      </c>
      <c r="P1460" s="125">
        <v>50</v>
      </c>
    </row>
    <row r="1461" spans="14:16" x14ac:dyDescent="0.2">
      <c r="N1461" s="113" t="s">
        <v>327</v>
      </c>
      <c r="O1461" s="113" t="s">
        <v>335</v>
      </c>
      <c r="P1461" s="125">
        <v>105</v>
      </c>
    </row>
    <row r="1462" spans="14:16" x14ac:dyDescent="0.2">
      <c r="N1462" s="113" t="s">
        <v>328</v>
      </c>
      <c r="O1462" s="113" t="s">
        <v>428</v>
      </c>
      <c r="P1462" s="125">
        <v>120</v>
      </c>
    </row>
    <row r="1463" spans="14:16" x14ac:dyDescent="0.2">
      <c r="N1463" s="113" t="s">
        <v>328</v>
      </c>
      <c r="O1463" s="113" t="s">
        <v>324</v>
      </c>
      <c r="P1463" s="125">
        <v>126</v>
      </c>
    </row>
    <row r="1464" spans="14:16" x14ac:dyDescent="0.2">
      <c r="N1464" s="113" t="s">
        <v>328</v>
      </c>
      <c r="O1464" s="113" t="s">
        <v>325</v>
      </c>
      <c r="P1464" s="125">
        <v>155</v>
      </c>
    </row>
    <row r="1465" spans="14:16" x14ac:dyDescent="0.2">
      <c r="N1465" s="113" t="s">
        <v>328</v>
      </c>
      <c r="O1465" s="113" t="s">
        <v>326</v>
      </c>
      <c r="P1465" s="125">
        <v>150</v>
      </c>
    </row>
    <row r="1466" spans="14:16" x14ac:dyDescent="0.2">
      <c r="N1466" s="113" t="s">
        <v>328</v>
      </c>
      <c r="O1466" s="113" t="s">
        <v>327</v>
      </c>
      <c r="P1466" s="125">
        <v>90</v>
      </c>
    </row>
    <row r="1467" spans="14:16" x14ac:dyDescent="0.2">
      <c r="N1467" s="113" t="s">
        <v>328</v>
      </c>
      <c r="O1467" s="113" t="s">
        <v>328</v>
      </c>
      <c r="P1467" s="126"/>
    </row>
    <row r="1468" spans="14:16" x14ac:dyDescent="0.2">
      <c r="N1468" s="113" t="s">
        <v>328</v>
      </c>
      <c r="O1468" s="113" t="s">
        <v>329</v>
      </c>
      <c r="P1468" s="125">
        <v>130</v>
      </c>
    </row>
    <row r="1469" spans="14:16" x14ac:dyDescent="0.2">
      <c r="N1469" s="113" t="s">
        <v>328</v>
      </c>
      <c r="O1469" s="113" t="s">
        <v>330</v>
      </c>
      <c r="P1469" s="125">
        <v>155</v>
      </c>
    </row>
    <row r="1470" spans="14:16" x14ac:dyDescent="0.2">
      <c r="N1470" s="113" t="s">
        <v>328</v>
      </c>
      <c r="O1470" s="113" t="s">
        <v>331</v>
      </c>
      <c r="P1470" s="125">
        <v>195</v>
      </c>
    </row>
    <row r="1471" spans="14:16" x14ac:dyDescent="0.2">
      <c r="N1471" s="113" t="s">
        <v>328</v>
      </c>
      <c r="O1471" s="113" t="s">
        <v>332</v>
      </c>
      <c r="P1471" s="125">
        <v>142</v>
      </c>
    </row>
    <row r="1472" spans="14:16" x14ac:dyDescent="0.2">
      <c r="N1472" s="113" t="s">
        <v>328</v>
      </c>
      <c r="O1472" s="113" t="s">
        <v>333</v>
      </c>
      <c r="P1472" s="125">
        <v>255</v>
      </c>
    </row>
    <row r="1473" spans="14:16" x14ac:dyDescent="0.2">
      <c r="N1473" s="113" t="s">
        <v>328</v>
      </c>
      <c r="O1473" s="113" t="s">
        <v>334</v>
      </c>
      <c r="P1473" s="125">
        <v>45</v>
      </c>
    </row>
    <row r="1474" spans="14:16" x14ac:dyDescent="0.2">
      <c r="N1474" s="113" t="s">
        <v>328</v>
      </c>
      <c r="O1474" s="113" t="s">
        <v>335</v>
      </c>
      <c r="P1474" s="125">
        <v>105</v>
      </c>
    </row>
    <row r="1475" spans="14:16" x14ac:dyDescent="0.2">
      <c r="N1475" s="113" t="s">
        <v>341</v>
      </c>
      <c r="O1475" s="113" t="s">
        <v>429</v>
      </c>
      <c r="P1475" s="125">
        <v>33</v>
      </c>
    </row>
    <row r="1476" spans="14:16" x14ac:dyDescent="0.2">
      <c r="N1476" s="113" t="s">
        <v>341</v>
      </c>
      <c r="O1476" s="113" t="s">
        <v>337</v>
      </c>
      <c r="P1476" s="125">
        <v>78</v>
      </c>
    </row>
    <row r="1477" spans="14:16" x14ac:dyDescent="0.2">
      <c r="N1477" s="113" t="s">
        <v>341</v>
      </c>
      <c r="O1477" s="113" t="s">
        <v>338</v>
      </c>
      <c r="P1477" s="125">
        <v>83</v>
      </c>
    </row>
    <row r="1478" spans="14:16" x14ac:dyDescent="0.2">
      <c r="N1478" s="113" t="s">
        <v>341</v>
      </c>
      <c r="O1478" s="113" t="s">
        <v>339</v>
      </c>
      <c r="P1478" s="125">
        <v>8</v>
      </c>
    </row>
    <row r="1479" spans="14:16" x14ac:dyDescent="0.2">
      <c r="N1479" s="113" t="s">
        <v>341</v>
      </c>
      <c r="O1479" s="113" t="s">
        <v>340</v>
      </c>
      <c r="P1479" s="125">
        <v>50</v>
      </c>
    </row>
    <row r="1480" spans="14:16" x14ac:dyDescent="0.2">
      <c r="N1480" s="113" t="s">
        <v>341</v>
      </c>
      <c r="O1480" s="113" t="s">
        <v>341</v>
      </c>
      <c r="P1480" s="126"/>
    </row>
    <row r="1481" spans="14:16" x14ac:dyDescent="0.2">
      <c r="N1481" s="113" t="s">
        <v>341</v>
      </c>
      <c r="O1481" s="113" t="s">
        <v>342</v>
      </c>
      <c r="P1481" s="125">
        <v>50</v>
      </c>
    </row>
    <row r="1482" spans="14:16" x14ac:dyDescent="0.2">
      <c r="N1482" s="113" t="s">
        <v>341</v>
      </c>
      <c r="O1482" s="113" t="s">
        <v>343</v>
      </c>
      <c r="P1482" s="125">
        <v>58</v>
      </c>
    </row>
    <row r="1483" spans="14:16" x14ac:dyDescent="0.2">
      <c r="N1483" s="113" t="s">
        <v>341</v>
      </c>
      <c r="O1483" s="113" t="s">
        <v>344</v>
      </c>
      <c r="P1483" s="125">
        <v>178</v>
      </c>
    </row>
    <row r="1484" spans="14:16" x14ac:dyDescent="0.2">
      <c r="N1484" s="113" t="s">
        <v>341</v>
      </c>
      <c r="O1484" s="113" t="s">
        <v>345</v>
      </c>
      <c r="P1484" s="125">
        <v>81</v>
      </c>
    </row>
    <row r="1485" spans="14:16" x14ac:dyDescent="0.2">
      <c r="N1485" s="113" t="s">
        <v>341</v>
      </c>
      <c r="O1485" s="113" t="s">
        <v>346</v>
      </c>
      <c r="P1485" s="125">
        <v>129</v>
      </c>
    </row>
    <row r="1486" spans="14:16" x14ac:dyDescent="0.2">
      <c r="N1486" s="113" t="s">
        <v>341</v>
      </c>
      <c r="O1486" s="113" t="s">
        <v>347</v>
      </c>
      <c r="P1486" s="125">
        <v>100</v>
      </c>
    </row>
    <row r="1487" spans="14:16" x14ac:dyDescent="0.2">
      <c r="N1487" s="113" t="s">
        <v>342</v>
      </c>
      <c r="O1487" s="113" t="s">
        <v>429</v>
      </c>
      <c r="P1487" s="125">
        <v>85</v>
      </c>
    </row>
    <row r="1488" spans="14:16" x14ac:dyDescent="0.2">
      <c r="N1488" s="113" t="s">
        <v>342</v>
      </c>
      <c r="O1488" s="113" t="s">
        <v>337</v>
      </c>
      <c r="P1488" s="125">
        <v>130</v>
      </c>
    </row>
    <row r="1489" spans="14:16" x14ac:dyDescent="0.2">
      <c r="N1489" s="113" t="s">
        <v>342</v>
      </c>
      <c r="O1489" s="113" t="s">
        <v>338</v>
      </c>
      <c r="P1489" s="125">
        <v>135</v>
      </c>
    </row>
    <row r="1490" spans="14:16" x14ac:dyDescent="0.2">
      <c r="N1490" s="113" t="s">
        <v>342</v>
      </c>
      <c r="O1490" s="113" t="s">
        <v>339</v>
      </c>
      <c r="P1490" s="125">
        <v>50</v>
      </c>
    </row>
    <row r="1491" spans="14:16" x14ac:dyDescent="0.2">
      <c r="N1491" s="113" t="s">
        <v>342</v>
      </c>
      <c r="O1491" s="113" t="s">
        <v>340</v>
      </c>
      <c r="P1491" s="125">
        <v>102</v>
      </c>
    </row>
    <row r="1492" spans="14:16" x14ac:dyDescent="0.2">
      <c r="N1492" s="113" t="s">
        <v>342</v>
      </c>
      <c r="O1492" s="113" t="s">
        <v>341</v>
      </c>
      <c r="P1492" s="125">
        <v>50</v>
      </c>
    </row>
    <row r="1493" spans="14:16" x14ac:dyDescent="0.2">
      <c r="N1493" s="113" t="s">
        <v>342</v>
      </c>
      <c r="O1493" s="113" t="s">
        <v>342</v>
      </c>
      <c r="P1493" s="126"/>
    </row>
    <row r="1494" spans="14:16" x14ac:dyDescent="0.2">
      <c r="N1494" s="113" t="s">
        <v>342</v>
      </c>
      <c r="O1494" s="113" t="s">
        <v>343</v>
      </c>
      <c r="P1494" s="125">
        <v>88</v>
      </c>
    </row>
    <row r="1495" spans="14:16" x14ac:dyDescent="0.2">
      <c r="N1495" s="113" t="s">
        <v>342</v>
      </c>
      <c r="O1495" s="113" t="s">
        <v>344</v>
      </c>
      <c r="P1495" s="125">
        <v>230</v>
      </c>
    </row>
    <row r="1496" spans="14:16" x14ac:dyDescent="0.2">
      <c r="N1496" s="113" t="s">
        <v>342</v>
      </c>
      <c r="O1496" s="113" t="s">
        <v>345</v>
      </c>
      <c r="P1496" s="125">
        <v>133</v>
      </c>
    </row>
    <row r="1497" spans="14:16" x14ac:dyDescent="0.2">
      <c r="N1497" s="113" t="s">
        <v>342</v>
      </c>
      <c r="O1497" s="113" t="s">
        <v>346</v>
      </c>
      <c r="P1497" s="125">
        <v>181</v>
      </c>
    </row>
    <row r="1498" spans="14:16" x14ac:dyDescent="0.2">
      <c r="N1498" s="113" t="s">
        <v>342</v>
      </c>
      <c r="O1498" s="113" t="s">
        <v>347</v>
      </c>
      <c r="P1498" s="125">
        <v>55</v>
      </c>
    </row>
    <row r="1499" spans="14:16" x14ac:dyDescent="0.2">
      <c r="N1499" s="113" t="s">
        <v>329</v>
      </c>
      <c r="O1499" s="113" t="s">
        <v>428</v>
      </c>
      <c r="P1499" s="125">
        <v>10</v>
      </c>
    </row>
    <row r="1500" spans="14:16" x14ac:dyDescent="0.2">
      <c r="N1500" s="113" t="s">
        <v>329</v>
      </c>
      <c r="O1500" s="113" t="s">
        <v>324</v>
      </c>
      <c r="P1500" s="125">
        <v>16</v>
      </c>
    </row>
    <row r="1501" spans="14:16" x14ac:dyDescent="0.2">
      <c r="N1501" s="113" t="s">
        <v>329</v>
      </c>
      <c r="O1501" s="113" t="s">
        <v>325</v>
      </c>
      <c r="P1501" s="125">
        <v>45</v>
      </c>
    </row>
    <row r="1502" spans="14:16" x14ac:dyDescent="0.2">
      <c r="N1502" s="113" t="s">
        <v>329</v>
      </c>
      <c r="O1502" s="113" t="s">
        <v>326</v>
      </c>
      <c r="P1502" s="125">
        <v>40</v>
      </c>
    </row>
    <row r="1503" spans="14:16" x14ac:dyDescent="0.2">
      <c r="N1503" s="113" t="s">
        <v>329</v>
      </c>
      <c r="O1503" s="113" t="s">
        <v>327</v>
      </c>
      <c r="P1503" s="125">
        <v>45</v>
      </c>
    </row>
    <row r="1504" spans="14:16" x14ac:dyDescent="0.2">
      <c r="N1504" s="113" t="s">
        <v>329</v>
      </c>
      <c r="O1504" s="113" t="s">
        <v>328</v>
      </c>
      <c r="P1504" s="125">
        <v>130</v>
      </c>
    </row>
    <row r="1505" spans="14:16" x14ac:dyDescent="0.2">
      <c r="N1505" s="113" t="s">
        <v>329</v>
      </c>
      <c r="O1505" s="113" t="s">
        <v>329</v>
      </c>
      <c r="P1505" s="126"/>
    </row>
    <row r="1506" spans="14:16" x14ac:dyDescent="0.2">
      <c r="N1506" s="113" t="s">
        <v>329</v>
      </c>
      <c r="O1506" s="113" t="s">
        <v>330</v>
      </c>
      <c r="P1506" s="125">
        <v>45</v>
      </c>
    </row>
    <row r="1507" spans="14:16" x14ac:dyDescent="0.2">
      <c r="N1507" s="113" t="s">
        <v>329</v>
      </c>
      <c r="O1507" s="113" t="s">
        <v>331</v>
      </c>
      <c r="P1507" s="125">
        <v>85</v>
      </c>
    </row>
    <row r="1508" spans="14:16" x14ac:dyDescent="0.2">
      <c r="N1508" s="113" t="s">
        <v>329</v>
      </c>
      <c r="O1508" s="113" t="s">
        <v>332</v>
      </c>
      <c r="P1508" s="125">
        <v>32</v>
      </c>
    </row>
    <row r="1509" spans="14:16" x14ac:dyDescent="0.2">
      <c r="N1509" s="113" t="s">
        <v>329</v>
      </c>
      <c r="O1509" s="113" t="s">
        <v>333</v>
      </c>
      <c r="P1509" s="125">
        <v>145</v>
      </c>
    </row>
    <row r="1510" spans="14:16" x14ac:dyDescent="0.2">
      <c r="N1510" s="113" t="s">
        <v>329</v>
      </c>
      <c r="O1510" s="113" t="s">
        <v>334</v>
      </c>
      <c r="P1510" s="125">
        <v>85</v>
      </c>
    </row>
    <row r="1511" spans="14:16" x14ac:dyDescent="0.2">
      <c r="N1511" s="113" t="s">
        <v>329</v>
      </c>
      <c r="O1511" s="113" t="s">
        <v>335</v>
      </c>
      <c r="P1511" s="125">
        <v>145</v>
      </c>
    </row>
    <row r="1512" spans="14:16" x14ac:dyDescent="0.2">
      <c r="N1512" s="113" t="s">
        <v>330</v>
      </c>
      <c r="O1512" s="113" t="s">
        <v>428</v>
      </c>
      <c r="P1512" s="125">
        <v>35</v>
      </c>
    </row>
    <row r="1513" spans="14:16" x14ac:dyDescent="0.2">
      <c r="N1513" s="113" t="s">
        <v>330</v>
      </c>
      <c r="O1513" s="113" t="s">
        <v>324</v>
      </c>
      <c r="P1513" s="125">
        <v>41</v>
      </c>
    </row>
    <row r="1514" spans="14:16" x14ac:dyDescent="0.2">
      <c r="N1514" s="113" t="s">
        <v>330</v>
      </c>
      <c r="O1514" s="113" t="s">
        <v>325</v>
      </c>
      <c r="P1514" s="125">
        <v>70</v>
      </c>
    </row>
    <row r="1515" spans="14:16" x14ac:dyDescent="0.2">
      <c r="N1515" s="113" t="s">
        <v>330</v>
      </c>
      <c r="O1515" s="113" t="s">
        <v>326</v>
      </c>
      <c r="P1515" s="125">
        <v>65</v>
      </c>
    </row>
    <row r="1516" spans="14:16" x14ac:dyDescent="0.2">
      <c r="N1516" s="113" t="s">
        <v>330</v>
      </c>
      <c r="O1516" s="113" t="s">
        <v>327</v>
      </c>
      <c r="P1516" s="125">
        <v>70</v>
      </c>
    </row>
    <row r="1517" spans="14:16" x14ac:dyDescent="0.2">
      <c r="N1517" s="113" t="s">
        <v>330</v>
      </c>
      <c r="O1517" s="113" t="s">
        <v>328</v>
      </c>
      <c r="P1517" s="125">
        <v>155</v>
      </c>
    </row>
    <row r="1518" spans="14:16" x14ac:dyDescent="0.2">
      <c r="N1518" s="113" t="s">
        <v>330</v>
      </c>
      <c r="O1518" s="113" t="s">
        <v>329</v>
      </c>
      <c r="P1518" s="125">
        <v>45</v>
      </c>
    </row>
    <row r="1519" spans="14:16" x14ac:dyDescent="0.2">
      <c r="N1519" s="113" t="s">
        <v>330</v>
      </c>
      <c r="O1519" s="113" t="s">
        <v>330</v>
      </c>
      <c r="P1519" s="126"/>
    </row>
    <row r="1520" spans="14:16" x14ac:dyDescent="0.2">
      <c r="N1520" s="113" t="s">
        <v>330</v>
      </c>
      <c r="O1520" s="113" t="s">
        <v>331</v>
      </c>
      <c r="P1520" s="125">
        <v>110</v>
      </c>
    </row>
    <row r="1521" spans="14:16" x14ac:dyDescent="0.2">
      <c r="N1521" s="113" t="s">
        <v>330</v>
      </c>
      <c r="O1521" s="113" t="s">
        <v>332</v>
      </c>
      <c r="P1521" s="125">
        <v>57</v>
      </c>
    </row>
    <row r="1522" spans="14:16" x14ac:dyDescent="0.2">
      <c r="N1522" s="113" t="s">
        <v>330</v>
      </c>
      <c r="O1522" s="113" t="s">
        <v>333</v>
      </c>
      <c r="P1522" s="125">
        <v>170</v>
      </c>
    </row>
    <row r="1523" spans="14:16" x14ac:dyDescent="0.2">
      <c r="N1523" s="113" t="s">
        <v>330</v>
      </c>
      <c r="O1523" s="113" t="s">
        <v>334</v>
      </c>
      <c r="P1523" s="125">
        <v>110</v>
      </c>
    </row>
    <row r="1524" spans="14:16" x14ac:dyDescent="0.2">
      <c r="N1524" s="113" t="s">
        <v>330</v>
      </c>
      <c r="O1524" s="113" t="s">
        <v>335</v>
      </c>
      <c r="P1524" s="125">
        <v>170</v>
      </c>
    </row>
    <row r="1525" spans="14:16" x14ac:dyDescent="0.2">
      <c r="N1525" s="113" t="s">
        <v>331</v>
      </c>
      <c r="O1525" s="113" t="s">
        <v>428</v>
      </c>
      <c r="P1525" s="125">
        <v>75</v>
      </c>
    </row>
    <row r="1526" spans="14:16" x14ac:dyDescent="0.2">
      <c r="N1526" s="113" t="s">
        <v>331</v>
      </c>
      <c r="O1526" s="113" t="s">
        <v>324</v>
      </c>
      <c r="P1526" s="125">
        <v>81</v>
      </c>
    </row>
    <row r="1527" spans="14:16" x14ac:dyDescent="0.2">
      <c r="N1527" s="113" t="s">
        <v>331</v>
      </c>
      <c r="O1527" s="113" t="s">
        <v>325</v>
      </c>
      <c r="P1527" s="125">
        <v>110</v>
      </c>
    </row>
    <row r="1528" spans="14:16" x14ac:dyDescent="0.2">
      <c r="N1528" s="113" t="s">
        <v>331</v>
      </c>
      <c r="O1528" s="113" t="s">
        <v>326</v>
      </c>
      <c r="P1528" s="125">
        <v>105</v>
      </c>
    </row>
    <row r="1529" spans="14:16" x14ac:dyDescent="0.2">
      <c r="N1529" s="113" t="s">
        <v>331</v>
      </c>
      <c r="O1529" s="113" t="s">
        <v>327</v>
      </c>
      <c r="P1529" s="125">
        <v>110</v>
      </c>
    </row>
    <row r="1530" spans="14:16" x14ac:dyDescent="0.2">
      <c r="N1530" s="113" t="s">
        <v>331</v>
      </c>
      <c r="O1530" s="113" t="s">
        <v>328</v>
      </c>
      <c r="P1530" s="125">
        <v>195</v>
      </c>
    </row>
    <row r="1531" spans="14:16" x14ac:dyDescent="0.2">
      <c r="N1531" s="113" t="s">
        <v>331</v>
      </c>
      <c r="O1531" s="113" t="s">
        <v>329</v>
      </c>
      <c r="P1531" s="125">
        <v>85</v>
      </c>
    </row>
    <row r="1532" spans="14:16" x14ac:dyDescent="0.2">
      <c r="N1532" s="113" t="s">
        <v>331</v>
      </c>
      <c r="O1532" s="113" t="s">
        <v>330</v>
      </c>
      <c r="P1532" s="125">
        <v>110</v>
      </c>
    </row>
    <row r="1533" spans="14:16" x14ac:dyDescent="0.2">
      <c r="N1533" s="113" t="s">
        <v>331</v>
      </c>
      <c r="O1533" s="113" t="s">
        <v>331</v>
      </c>
      <c r="P1533" s="126"/>
    </row>
    <row r="1534" spans="14:16" x14ac:dyDescent="0.2">
      <c r="N1534" s="113" t="s">
        <v>331</v>
      </c>
      <c r="O1534" s="113" t="s">
        <v>332</v>
      </c>
      <c r="P1534" s="125">
        <v>53</v>
      </c>
    </row>
    <row r="1535" spans="14:16" x14ac:dyDescent="0.2">
      <c r="N1535" s="113" t="s">
        <v>331</v>
      </c>
      <c r="O1535" s="113" t="s">
        <v>333</v>
      </c>
      <c r="P1535" s="125">
        <v>60</v>
      </c>
    </row>
    <row r="1536" spans="14:16" x14ac:dyDescent="0.2">
      <c r="N1536" s="113" t="s">
        <v>331</v>
      </c>
      <c r="O1536" s="113" t="s">
        <v>334</v>
      </c>
      <c r="P1536" s="125">
        <v>150</v>
      </c>
    </row>
    <row r="1537" spans="14:16" x14ac:dyDescent="0.2">
      <c r="N1537" s="113" t="s">
        <v>331</v>
      </c>
      <c r="O1537" s="113" t="s">
        <v>335</v>
      </c>
      <c r="P1537" s="125">
        <v>210</v>
      </c>
    </row>
    <row r="1538" spans="14:16" x14ac:dyDescent="0.2">
      <c r="N1538" s="113" t="s">
        <v>343</v>
      </c>
      <c r="O1538" s="113" t="s">
        <v>429</v>
      </c>
      <c r="P1538" s="125">
        <v>95</v>
      </c>
    </row>
    <row r="1539" spans="14:16" x14ac:dyDescent="0.2">
      <c r="N1539" s="113" t="s">
        <v>343</v>
      </c>
      <c r="O1539" s="113" t="s">
        <v>337</v>
      </c>
      <c r="P1539" s="125">
        <v>140</v>
      </c>
    </row>
    <row r="1540" spans="14:16" x14ac:dyDescent="0.2">
      <c r="N1540" s="113" t="s">
        <v>343</v>
      </c>
      <c r="O1540" s="113" t="s">
        <v>338</v>
      </c>
      <c r="P1540" s="125">
        <v>145</v>
      </c>
    </row>
    <row r="1541" spans="14:16" x14ac:dyDescent="0.2">
      <c r="N1541" s="113" t="s">
        <v>343</v>
      </c>
      <c r="O1541" s="113" t="s">
        <v>339</v>
      </c>
      <c r="P1541" s="125">
        <v>50</v>
      </c>
    </row>
    <row r="1542" spans="14:16" x14ac:dyDescent="0.2">
      <c r="N1542" s="113" t="s">
        <v>343</v>
      </c>
      <c r="O1542" s="113" t="s">
        <v>340</v>
      </c>
      <c r="P1542" s="125">
        <v>112</v>
      </c>
    </row>
    <row r="1543" spans="14:16" x14ac:dyDescent="0.2">
      <c r="N1543" s="113" t="s">
        <v>343</v>
      </c>
      <c r="O1543" s="113" t="s">
        <v>341</v>
      </c>
      <c r="P1543" s="125">
        <v>58</v>
      </c>
    </row>
    <row r="1544" spans="14:16" x14ac:dyDescent="0.2">
      <c r="N1544" s="113" t="s">
        <v>343</v>
      </c>
      <c r="O1544" s="113" t="s">
        <v>342</v>
      </c>
      <c r="P1544" s="125">
        <v>88</v>
      </c>
    </row>
    <row r="1545" spans="14:16" x14ac:dyDescent="0.2">
      <c r="N1545" s="113" t="s">
        <v>343</v>
      </c>
      <c r="O1545" s="113" t="s">
        <v>343</v>
      </c>
      <c r="P1545" s="126"/>
    </row>
    <row r="1546" spans="14:16" x14ac:dyDescent="0.2">
      <c r="N1546" s="113" t="s">
        <v>343</v>
      </c>
      <c r="O1546" s="113" t="s">
        <v>344</v>
      </c>
      <c r="P1546" s="125">
        <v>240</v>
      </c>
    </row>
    <row r="1547" spans="14:16" x14ac:dyDescent="0.2">
      <c r="N1547" s="113" t="s">
        <v>343</v>
      </c>
      <c r="O1547" s="113" t="s">
        <v>345</v>
      </c>
      <c r="P1547" s="125">
        <v>143</v>
      </c>
    </row>
    <row r="1548" spans="14:16" x14ac:dyDescent="0.2">
      <c r="N1548" s="113" t="s">
        <v>343</v>
      </c>
      <c r="O1548" s="113" t="s">
        <v>346</v>
      </c>
      <c r="P1548" s="125">
        <v>191</v>
      </c>
    </row>
    <row r="1549" spans="14:16" x14ac:dyDescent="0.2">
      <c r="N1549" s="113" t="s">
        <v>343</v>
      </c>
      <c r="O1549" s="113" t="s">
        <v>347</v>
      </c>
      <c r="P1549" s="125">
        <v>167</v>
      </c>
    </row>
    <row r="1550" spans="14:16" x14ac:dyDescent="0.2">
      <c r="N1550" s="113" t="s">
        <v>344</v>
      </c>
      <c r="O1550" s="113" t="s">
        <v>429</v>
      </c>
      <c r="P1550" s="125">
        <v>145</v>
      </c>
    </row>
    <row r="1551" spans="14:16" x14ac:dyDescent="0.2">
      <c r="N1551" s="113" t="s">
        <v>344</v>
      </c>
      <c r="O1551" s="113" t="s">
        <v>337</v>
      </c>
      <c r="P1551" s="125">
        <v>133</v>
      </c>
    </row>
    <row r="1552" spans="14:16" x14ac:dyDescent="0.2">
      <c r="N1552" s="113" t="s">
        <v>344</v>
      </c>
      <c r="O1552" s="113" t="s">
        <v>338</v>
      </c>
      <c r="P1552" s="125">
        <v>85</v>
      </c>
    </row>
    <row r="1553" spans="14:16" x14ac:dyDescent="0.2">
      <c r="N1553" s="113" t="s">
        <v>344</v>
      </c>
      <c r="O1553" s="113" t="s">
        <v>339</v>
      </c>
      <c r="P1553" s="125">
        <v>195</v>
      </c>
    </row>
    <row r="1554" spans="14:16" x14ac:dyDescent="0.2">
      <c r="N1554" s="113" t="s">
        <v>344</v>
      </c>
      <c r="O1554" s="113" t="s">
        <v>340</v>
      </c>
      <c r="P1554" s="125">
        <v>162</v>
      </c>
    </row>
    <row r="1555" spans="14:16" x14ac:dyDescent="0.2">
      <c r="N1555" s="113" t="s">
        <v>344</v>
      </c>
      <c r="O1555" s="113" t="s">
        <v>341</v>
      </c>
      <c r="P1555" s="125">
        <v>178</v>
      </c>
    </row>
    <row r="1556" spans="14:16" x14ac:dyDescent="0.2">
      <c r="N1556" s="113" t="s">
        <v>344</v>
      </c>
      <c r="O1556" s="113" t="s">
        <v>342</v>
      </c>
      <c r="P1556" s="125">
        <v>230</v>
      </c>
    </row>
    <row r="1557" spans="14:16" x14ac:dyDescent="0.2">
      <c r="N1557" s="113" t="s">
        <v>344</v>
      </c>
      <c r="O1557" s="113" t="s">
        <v>343</v>
      </c>
      <c r="P1557" s="125">
        <v>240</v>
      </c>
    </row>
    <row r="1558" spans="14:16" x14ac:dyDescent="0.2">
      <c r="N1558" s="113" t="s">
        <v>344</v>
      </c>
      <c r="O1558" s="113" t="s">
        <v>344</v>
      </c>
      <c r="P1558" s="126"/>
    </row>
    <row r="1559" spans="14:16" x14ac:dyDescent="0.2">
      <c r="N1559" s="113" t="s">
        <v>344</v>
      </c>
      <c r="O1559" s="113" t="s">
        <v>345</v>
      </c>
      <c r="P1559" s="125">
        <v>193</v>
      </c>
    </row>
    <row r="1560" spans="14:16" x14ac:dyDescent="0.2">
      <c r="N1560" s="113" t="s">
        <v>344</v>
      </c>
      <c r="O1560" s="113" t="s">
        <v>346</v>
      </c>
      <c r="P1560" s="125">
        <v>241</v>
      </c>
    </row>
    <row r="1561" spans="14:16" x14ac:dyDescent="0.2">
      <c r="N1561" s="113" t="s">
        <v>344</v>
      </c>
      <c r="O1561" s="113" t="s">
        <v>347</v>
      </c>
      <c r="P1561" s="125">
        <v>280</v>
      </c>
    </row>
    <row r="1562" spans="14:16" x14ac:dyDescent="0.2">
      <c r="N1562" s="113" t="s">
        <v>345</v>
      </c>
      <c r="O1562" s="113" t="s">
        <v>429</v>
      </c>
      <c r="P1562" s="125">
        <v>48</v>
      </c>
    </row>
    <row r="1563" spans="14:16" x14ac:dyDescent="0.2">
      <c r="N1563" s="113" t="s">
        <v>345</v>
      </c>
      <c r="O1563" s="113" t="s">
        <v>337</v>
      </c>
      <c r="P1563" s="125">
        <v>93</v>
      </c>
    </row>
    <row r="1564" spans="14:16" x14ac:dyDescent="0.2">
      <c r="N1564" s="113" t="s">
        <v>345</v>
      </c>
      <c r="O1564" s="113" t="s">
        <v>338</v>
      </c>
      <c r="P1564" s="125">
        <v>98</v>
      </c>
    </row>
    <row r="1565" spans="14:16" x14ac:dyDescent="0.2">
      <c r="N1565" s="113" t="s">
        <v>345</v>
      </c>
      <c r="O1565" s="113" t="s">
        <v>339</v>
      </c>
      <c r="P1565" s="125">
        <v>98</v>
      </c>
    </row>
    <row r="1566" spans="14:16" x14ac:dyDescent="0.2">
      <c r="N1566" s="113" t="s">
        <v>345</v>
      </c>
      <c r="O1566" s="113" t="s">
        <v>340</v>
      </c>
      <c r="P1566" s="125">
        <v>31</v>
      </c>
    </row>
    <row r="1567" spans="14:16" x14ac:dyDescent="0.2">
      <c r="N1567" s="113" t="s">
        <v>345</v>
      </c>
      <c r="O1567" s="113" t="s">
        <v>341</v>
      </c>
      <c r="P1567" s="125">
        <v>81</v>
      </c>
    </row>
    <row r="1568" spans="14:16" x14ac:dyDescent="0.2">
      <c r="N1568" s="113" t="s">
        <v>345</v>
      </c>
      <c r="O1568" s="113" t="s">
        <v>342</v>
      </c>
      <c r="P1568" s="125">
        <v>133</v>
      </c>
    </row>
    <row r="1569" spans="14:16" x14ac:dyDescent="0.2">
      <c r="N1569" s="113" t="s">
        <v>345</v>
      </c>
      <c r="O1569" s="113" t="s">
        <v>343</v>
      </c>
      <c r="P1569" s="125">
        <v>143</v>
      </c>
    </row>
    <row r="1570" spans="14:16" x14ac:dyDescent="0.2">
      <c r="N1570" s="113" t="s">
        <v>345</v>
      </c>
      <c r="O1570" s="113" t="s">
        <v>344</v>
      </c>
      <c r="P1570" s="125">
        <v>193</v>
      </c>
    </row>
    <row r="1571" spans="14:16" x14ac:dyDescent="0.2">
      <c r="N1571" s="113" t="s">
        <v>345</v>
      </c>
      <c r="O1571" s="113" t="s">
        <v>345</v>
      </c>
      <c r="P1571" s="126"/>
    </row>
    <row r="1572" spans="14:16" x14ac:dyDescent="0.2">
      <c r="N1572" s="113" t="s">
        <v>345</v>
      </c>
      <c r="O1572" s="113" t="s">
        <v>346</v>
      </c>
      <c r="P1572" s="125">
        <v>48</v>
      </c>
    </row>
    <row r="1573" spans="14:16" x14ac:dyDescent="0.2">
      <c r="N1573" s="113" t="s">
        <v>345</v>
      </c>
      <c r="O1573" s="113" t="s">
        <v>347</v>
      </c>
      <c r="P1573" s="125">
        <v>183</v>
      </c>
    </row>
    <row r="1574" spans="14:16" x14ac:dyDescent="0.2">
      <c r="N1574" s="113" t="s">
        <v>346</v>
      </c>
      <c r="O1574" s="113" t="s">
        <v>429</v>
      </c>
      <c r="P1574" s="125">
        <v>96</v>
      </c>
    </row>
    <row r="1575" spans="14:16" x14ac:dyDescent="0.2">
      <c r="N1575" s="113" t="s">
        <v>346</v>
      </c>
      <c r="O1575" s="113" t="s">
        <v>337</v>
      </c>
      <c r="P1575" s="125">
        <v>141</v>
      </c>
    </row>
    <row r="1576" spans="14:16" x14ac:dyDescent="0.2">
      <c r="N1576" s="113" t="s">
        <v>346</v>
      </c>
      <c r="O1576" s="113" t="s">
        <v>338</v>
      </c>
      <c r="P1576" s="125">
        <v>146</v>
      </c>
    </row>
    <row r="1577" spans="14:16" x14ac:dyDescent="0.2">
      <c r="N1577" s="113" t="s">
        <v>346</v>
      </c>
      <c r="O1577" s="113" t="s">
        <v>339</v>
      </c>
      <c r="P1577" s="125">
        <v>146</v>
      </c>
    </row>
    <row r="1578" spans="14:16" x14ac:dyDescent="0.2">
      <c r="N1578" s="113" t="s">
        <v>346</v>
      </c>
      <c r="O1578" s="113" t="s">
        <v>340</v>
      </c>
      <c r="P1578" s="125">
        <v>79</v>
      </c>
    </row>
    <row r="1579" spans="14:16" x14ac:dyDescent="0.2">
      <c r="N1579" s="113" t="s">
        <v>346</v>
      </c>
      <c r="O1579" s="113" t="s">
        <v>341</v>
      </c>
      <c r="P1579" s="125">
        <v>129</v>
      </c>
    </row>
    <row r="1580" spans="14:16" x14ac:dyDescent="0.2">
      <c r="N1580" s="113" t="s">
        <v>346</v>
      </c>
      <c r="O1580" s="113" t="s">
        <v>342</v>
      </c>
      <c r="P1580" s="125">
        <v>181</v>
      </c>
    </row>
    <row r="1581" spans="14:16" x14ac:dyDescent="0.2">
      <c r="N1581" s="113" t="s">
        <v>346</v>
      </c>
      <c r="O1581" s="113" t="s">
        <v>343</v>
      </c>
      <c r="P1581" s="125">
        <v>191</v>
      </c>
    </row>
    <row r="1582" spans="14:16" x14ac:dyDescent="0.2">
      <c r="N1582" s="113" t="s">
        <v>346</v>
      </c>
      <c r="O1582" s="113" t="s">
        <v>344</v>
      </c>
      <c r="P1582" s="125">
        <v>241</v>
      </c>
    </row>
    <row r="1583" spans="14:16" x14ac:dyDescent="0.2">
      <c r="N1583" s="113" t="s">
        <v>346</v>
      </c>
      <c r="O1583" s="113" t="s">
        <v>345</v>
      </c>
      <c r="P1583" s="125">
        <v>48</v>
      </c>
    </row>
    <row r="1584" spans="14:16" x14ac:dyDescent="0.2">
      <c r="N1584" s="113" t="s">
        <v>346</v>
      </c>
      <c r="O1584" s="113" t="s">
        <v>346</v>
      </c>
      <c r="P1584" s="126"/>
    </row>
    <row r="1585" spans="14:16" x14ac:dyDescent="0.2">
      <c r="N1585" s="113" t="s">
        <v>346</v>
      </c>
      <c r="O1585" s="113" t="s">
        <v>347</v>
      </c>
      <c r="P1585" s="125">
        <v>231</v>
      </c>
    </row>
    <row r="1586" spans="14:16" x14ac:dyDescent="0.2">
      <c r="N1586" s="113" t="s">
        <v>332</v>
      </c>
      <c r="O1586" s="113" t="s">
        <v>428</v>
      </c>
      <c r="P1586" s="125">
        <v>22</v>
      </c>
    </row>
    <row r="1587" spans="14:16" x14ac:dyDescent="0.2">
      <c r="N1587" s="113" t="s">
        <v>332</v>
      </c>
      <c r="O1587" s="113" t="s">
        <v>324</v>
      </c>
      <c r="P1587" s="125">
        <v>28</v>
      </c>
    </row>
    <row r="1588" spans="14:16" x14ac:dyDescent="0.2">
      <c r="N1588" s="113" t="s">
        <v>332</v>
      </c>
      <c r="O1588" s="113" t="s">
        <v>325</v>
      </c>
      <c r="P1588" s="125">
        <v>57</v>
      </c>
    </row>
    <row r="1589" spans="14:16" x14ac:dyDescent="0.2">
      <c r="N1589" s="113" t="s">
        <v>332</v>
      </c>
      <c r="O1589" s="113" t="s">
        <v>326</v>
      </c>
      <c r="P1589" s="125">
        <v>55</v>
      </c>
    </row>
    <row r="1590" spans="14:16" x14ac:dyDescent="0.2">
      <c r="N1590" s="113" t="s">
        <v>332</v>
      </c>
      <c r="O1590" s="113" t="s">
        <v>327</v>
      </c>
      <c r="P1590" s="125">
        <v>57</v>
      </c>
    </row>
    <row r="1591" spans="14:16" x14ac:dyDescent="0.2">
      <c r="N1591" s="113" t="s">
        <v>332</v>
      </c>
      <c r="O1591" s="113" t="s">
        <v>328</v>
      </c>
      <c r="P1591" s="125">
        <v>142</v>
      </c>
    </row>
    <row r="1592" spans="14:16" x14ac:dyDescent="0.2">
      <c r="N1592" s="113" t="s">
        <v>332</v>
      </c>
      <c r="O1592" s="113" t="s">
        <v>329</v>
      </c>
      <c r="P1592" s="125">
        <v>32</v>
      </c>
    </row>
    <row r="1593" spans="14:16" x14ac:dyDescent="0.2">
      <c r="N1593" s="113" t="s">
        <v>332</v>
      </c>
      <c r="O1593" s="113" t="s">
        <v>330</v>
      </c>
      <c r="P1593" s="125">
        <v>57</v>
      </c>
    </row>
    <row r="1594" spans="14:16" x14ac:dyDescent="0.2">
      <c r="N1594" s="113" t="s">
        <v>332</v>
      </c>
      <c r="O1594" s="113" t="s">
        <v>331</v>
      </c>
      <c r="P1594" s="125">
        <v>53</v>
      </c>
    </row>
    <row r="1595" spans="14:16" x14ac:dyDescent="0.2">
      <c r="N1595" s="113" t="s">
        <v>332</v>
      </c>
      <c r="O1595" s="113" t="s">
        <v>332</v>
      </c>
      <c r="P1595" s="126"/>
    </row>
    <row r="1596" spans="14:16" x14ac:dyDescent="0.2">
      <c r="N1596" s="113" t="s">
        <v>332</v>
      </c>
      <c r="O1596" s="113" t="s">
        <v>333</v>
      </c>
      <c r="P1596" s="125">
        <v>113</v>
      </c>
    </row>
    <row r="1597" spans="14:16" x14ac:dyDescent="0.2">
      <c r="N1597" s="113" t="s">
        <v>332</v>
      </c>
      <c r="O1597" s="113" t="s">
        <v>334</v>
      </c>
      <c r="P1597" s="125">
        <v>97</v>
      </c>
    </row>
    <row r="1598" spans="14:16" x14ac:dyDescent="0.2">
      <c r="N1598" s="113" t="s">
        <v>332</v>
      </c>
      <c r="O1598" s="113" t="s">
        <v>335</v>
      </c>
      <c r="P1598" s="125">
        <v>157</v>
      </c>
    </row>
    <row r="1599" spans="14:16" x14ac:dyDescent="0.2">
      <c r="N1599" s="113" t="s">
        <v>333</v>
      </c>
      <c r="O1599" s="113" t="s">
        <v>428</v>
      </c>
      <c r="P1599" s="125">
        <v>135</v>
      </c>
    </row>
    <row r="1600" spans="14:16" x14ac:dyDescent="0.2">
      <c r="N1600" s="113" t="s">
        <v>333</v>
      </c>
      <c r="O1600" s="113" t="s">
        <v>324</v>
      </c>
      <c r="P1600" s="125">
        <v>141</v>
      </c>
    </row>
    <row r="1601" spans="14:16" x14ac:dyDescent="0.2">
      <c r="N1601" s="113" t="s">
        <v>333</v>
      </c>
      <c r="O1601" s="113" t="s">
        <v>325</v>
      </c>
      <c r="P1601" s="125">
        <v>170</v>
      </c>
    </row>
    <row r="1602" spans="14:16" x14ac:dyDescent="0.2">
      <c r="N1602" s="113" t="s">
        <v>333</v>
      </c>
      <c r="O1602" s="113" t="s">
        <v>326</v>
      </c>
      <c r="P1602" s="125">
        <v>165</v>
      </c>
    </row>
    <row r="1603" spans="14:16" x14ac:dyDescent="0.2">
      <c r="N1603" s="113" t="s">
        <v>333</v>
      </c>
      <c r="O1603" s="113" t="s">
        <v>327</v>
      </c>
      <c r="P1603" s="125">
        <v>170</v>
      </c>
    </row>
    <row r="1604" spans="14:16" x14ac:dyDescent="0.2">
      <c r="N1604" s="113" t="s">
        <v>333</v>
      </c>
      <c r="O1604" s="113" t="s">
        <v>328</v>
      </c>
      <c r="P1604" s="125">
        <v>255</v>
      </c>
    </row>
    <row r="1605" spans="14:16" x14ac:dyDescent="0.2">
      <c r="N1605" s="113" t="s">
        <v>333</v>
      </c>
      <c r="O1605" s="113" t="s">
        <v>329</v>
      </c>
      <c r="P1605" s="125">
        <v>145</v>
      </c>
    </row>
    <row r="1606" spans="14:16" x14ac:dyDescent="0.2">
      <c r="N1606" s="113" t="s">
        <v>333</v>
      </c>
      <c r="O1606" s="113" t="s">
        <v>330</v>
      </c>
      <c r="P1606" s="125">
        <v>170</v>
      </c>
    </row>
    <row r="1607" spans="14:16" x14ac:dyDescent="0.2">
      <c r="N1607" s="113" t="s">
        <v>333</v>
      </c>
      <c r="O1607" s="113" t="s">
        <v>331</v>
      </c>
      <c r="P1607" s="125">
        <v>60</v>
      </c>
    </row>
    <row r="1608" spans="14:16" x14ac:dyDescent="0.2">
      <c r="N1608" s="113" t="s">
        <v>333</v>
      </c>
      <c r="O1608" s="113" t="s">
        <v>332</v>
      </c>
      <c r="P1608" s="125">
        <v>113</v>
      </c>
    </row>
    <row r="1609" spans="14:16" x14ac:dyDescent="0.2">
      <c r="N1609" s="113" t="s">
        <v>333</v>
      </c>
      <c r="O1609" s="113" t="s">
        <v>333</v>
      </c>
      <c r="P1609" s="126"/>
    </row>
    <row r="1610" spans="14:16" x14ac:dyDescent="0.2">
      <c r="N1610" s="113" t="s">
        <v>333</v>
      </c>
      <c r="O1610" s="113" t="s">
        <v>334</v>
      </c>
      <c r="P1610" s="125">
        <v>210</v>
      </c>
    </row>
    <row r="1611" spans="14:16" x14ac:dyDescent="0.2">
      <c r="N1611" s="113" t="s">
        <v>333</v>
      </c>
      <c r="O1611" s="113" t="s">
        <v>335</v>
      </c>
      <c r="P1611" s="125">
        <v>270</v>
      </c>
    </row>
    <row r="1612" spans="14:16" x14ac:dyDescent="0.2">
      <c r="N1612" s="113" t="s">
        <v>347</v>
      </c>
      <c r="O1612" s="113" t="s">
        <v>429</v>
      </c>
      <c r="P1612" s="125">
        <v>135</v>
      </c>
    </row>
    <row r="1613" spans="14:16" x14ac:dyDescent="0.2">
      <c r="N1613" s="113" t="s">
        <v>347</v>
      </c>
      <c r="O1613" s="113" t="s">
        <v>337</v>
      </c>
      <c r="P1613" s="125">
        <v>180</v>
      </c>
    </row>
    <row r="1614" spans="14:16" x14ac:dyDescent="0.2">
      <c r="N1614" s="113" t="s">
        <v>347</v>
      </c>
      <c r="O1614" s="113" t="s">
        <v>338</v>
      </c>
      <c r="P1614" s="125">
        <v>185</v>
      </c>
    </row>
    <row r="1615" spans="14:16" x14ac:dyDescent="0.2">
      <c r="N1615" s="113" t="s">
        <v>347</v>
      </c>
      <c r="O1615" s="113" t="s">
        <v>339</v>
      </c>
      <c r="P1615" s="125">
        <v>93</v>
      </c>
    </row>
    <row r="1616" spans="14:16" x14ac:dyDescent="0.2">
      <c r="N1616" s="113" t="s">
        <v>347</v>
      </c>
      <c r="O1616" s="113" t="s">
        <v>340</v>
      </c>
      <c r="P1616" s="125">
        <v>152</v>
      </c>
    </row>
    <row r="1617" spans="14:16" x14ac:dyDescent="0.2">
      <c r="N1617" s="113" t="s">
        <v>347</v>
      </c>
      <c r="O1617" s="113" t="s">
        <v>341</v>
      </c>
      <c r="P1617" s="125">
        <v>100</v>
      </c>
    </row>
    <row r="1618" spans="14:16" x14ac:dyDescent="0.2">
      <c r="N1618" s="113" t="s">
        <v>347</v>
      </c>
      <c r="O1618" s="113" t="s">
        <v>342</v>
      </c>
      <c r="P1618" s="125">
        <v>55</v>
      </c>
    </row>
    <row r="1619" spans="14:16" x14ac:dyDescent="0.2">
      <c r="N1619" s="113" t="s">
        <v>347</v>
      </c>
      <c r="O1619" s="113" t="s">
        <v>343</v>
      </c>
      <c r="P1619" s="125">
        <v>167</v>
      </c>
    </row>
    <row r="1620" spans="14:16" x14ac:dyDescent="0.2">
      <c r="N1620" s="113" t="s">
        <v>347</v>
      </c>
      <c r="O1620" s="113" t="s">
        <v>344</v>
      </c>
      <c r="P1620" s="125">
        <v>280</v>
      </c>
    </row>
    <row r="1621" spans="14:16" x14ac:dyDescent="0.2">
      <c r="N1621" s="113" t="s">
        <v>347</v>
      </c>
      <c r="O1621" s="113" t="s">
        <v>345</v>
      </c>
      <c r="P1621" s="125">
        <v>183</v>
      </c>
    </row>
    <row r="1622" spans="14:16" x14ac:dyDescent="0.2">
      <c r="N1622" s="113" t="s">
        <v>347</v>
      </c>
      <c r="O1622" s="113" t="s">
        <v>346</v>
      </c>
      <c r="P1622" s="125">
        <v>231</v>
      </c>
    </row>
    <row r="1623" spans="14:16" x14ac:dyDescent="0.2">
      <c r="N1623" s="113" t="s">
        <v>347</v>
      </c>
      <c r="O1623" s="113" t="s">
        <v>347</v>
      </c>
      <c r="P1623" s="126"/>
    </row>
    <row r="1624" spans="14:16" x14ac:dyDescent="0.2">
      <c r="N1624" s="113" t="s">
        <v>334</v>
      </c>
      <c r="O1624" s="113" t="s">
        <v>428</v>
      </c>
      <c r="P1624" s="125">
        <v>75</v>
      </c>
    </row>
    <row r="1625" spans="14:16" x14ac:dyDescent="0.2">
      <c r="N1625" s="113" t="s">
        <v>334</v>
      </c>
      <c r="O1625" s="113" t="s">
        <v>324</v>
      </c>
      <c r="P1625" s="125">
        <v>81</v>
      </c>
    </row>
    <row r="1626" spans="14:16" x14ac:dyDescent="0.2">
      <c r="N1626" s="113" t="s">
        <v>334</v>
      </c>
      <c r="O1626" s="113" t="s">
        <v>325</v>
      </c>
      <c r="P1626" s="125">
        <v>110</v>
      </c>
    </row>
    <row r="1627" spans="14:16" x14ac:dyDescent="0.2">
      <c r="N1627" s="113" t="s">
        <v>334</v>
      </c>
      <c r="O1627" s="113" t="s">
        <v>326</v>
      </c>
      <c r="P1627" s="125">
        <v>105</v>
      </c>
    </row>
    <row r="1628" spans="14:16" x14ac:dyDescent="0.2">
      <c r="N1628" s="113" t="s">
        <v>334</v>
      </c>
      <c r="O1628" s="113" t="s">
        <v>327</v>
      </c>
      <c r="P1628" s="125">
        <v>50</v>
      </c>
    </row>
    <row r="1629" spans="14:16" x14ac:dyDescent="0.2">
      <c r="N1629" s="113" t="s">
        <v>334</v>
      </c>
      <c r="O1629" s="113" t="s">
        <v>328</v>
      </c>
      <c r="P1629" s="125">
        <v>45</v>
      </c>
    </row>
    <row r="1630" spans="14:16" x14ac:dyDescent="0.2">
      <c r="N1630" s="113" t="s">
        <v>334</v>
      </c>
      <c r="O1630" s="113" t="s">
        <v>329</v>
      </c>
      <c r="P1630" s="125">
        <v>85</v>
      </c>
    </row>
    <row r="1631" spans="14:16" x14ac:dyDescent="0.2">
      <c r="N1631" s="113" t="s">
        <v>334</v>
      </c>
      <c r="O1631" s="113" t="s">
        <v>330</v>
      </c>
      <c r="P1631" s="125">
        <v>110</v>
      </c>
    </row>
    <row r="1632" spans="14:16" x14ac:dyDescent="0.2">
      <c r="N1632" s="113" t="s">
        <v>334</v>
      </c>
      <c r="O1632" s="113" t="s">
        <v>331</v>
      </c>
      <c r="P1632" s="125">
        <v>150</v>
      </c>
    </row>
    <row r="1633" spans="14:16" x14ac:dyDescent="0.2">
      <c r="N1633" s="113" t="s">
        <v>334</v>
      </c>
      <c r="O1633" s="113" t="s">
        <v>332</v>
      </c>
      <c r="P1633" s="125">
        <v>97</v>
      </c>
    </row>
    <row r="1634" spans="14:16" x14ac:dyDescent="0.2">
      <c r="N1634" s="113" t="s">
        <v>334</v>
      </c>
      <c r="O1634" s="113" t="s">
        <v>333</v>
      </c>
      <c r="P1634" s="125">
        <v>210</v>
      </c>
    </row>
    <row r="1635" spans="14:16" x14ac:dyDescent="0.2">
      <c r="N1635" s="113" t="s">
        <v>334</v>
      </c>
      <c r="O1635" s="113" t="s">
        <v>334</v>
      </c>
      <c r="P1635" s="126"/>
    </row>
    <row r="1636" spans="14:16" x14ac:dyDescent="0.2">
      <c r="N1636" s="113" t="s">
        <v>334</v>
      </c>
      <c r="O1636" s="113" t="s">
        <v>335</v>
      </c>
      <c r="P1636" s="125">
        <v>60</v>
      </c>
    </row>
    <row r="1637" spans="14:16" x14ac:dyDescent="0.2">
      <c r="N1637" s="113" t="s">
        <v>335</v>
      </c>
      <c r="O1637" s="113" t="s">
        <v>428</v>
      </c>
      <c r="P1637" s="125">
        <v>135</v>
      </c>
    </row>
    <row r="1638" spans="14:16" x14ac:dyDescent="0.2">
      <c r="N1638" s="113" t="s">
        <v>335</v>
      </c>
      <c r="O1638" s="113" t="s">
        <v>324</v>
      </c>
      <c r="P1638" s="125">
        <v>141</v>
      </c>
    </row>
    <row r="1639" spans="14:16" x14ac:dyDescent="0.2">
      <c r="N1639" s="113" t="s">
        <v>335</v>
      </c>
      <c r="O1639" s="113" t="s">
        <v>325</v>
      </c>
      <c r="P1639" s="125">
        <v>170</v>
      </c>
    </row>
    <row r="1640" spans="14:16" x14ac:dyDescent="0.2">
      <c r="N1640" s="113" t="s">
        <v>335</v>
      </c>
      <c r="O1640" s="113" t="s">
        <v>326</v>
      </c>
      <c r="P1640" s="125">
        <v>165</v>
      </c>
    </row>
    <row r="1641" spans="14:16" x14ac:dyDescent="0.2">
      <c r="N1641" s="113" t="s">
        <v>335</v>
      </c>
      <c r="O1641" s="113" t="s">
        <v>327</v>
      </c>
      <c r="P1641" s="125">
        <v>105</v>
      </c>
    </row>
    <row r="1642" spans="14:16" x14ac:dyDescent="0.2">
      <c r="N1642" s="113" t="s">
        <v>335</v>
      </c>
      <c r="O1642" s="113" t="s">
        <v>328</v>
      </c>
      <c r="P1642" s="125">
        <v>105</v>
      </c>
    </row>
    <row r="1643" spans="14:16" x14ac:dyDescent="0.2">
      <c r="N1643" s="113" t="s">
        <v>335</v>
      </c>
      <c r="O1643" s="113" t="s">
        <v>329</v>
      </c>
      <c r="P1643" s="125">
        <v>145</v>
      </c>
    </row>
    <row r="1644" spans="14:16" x14ac:dyDescent="0.2">
      <c r="N1644" s="113" t="s">
        <v>335</v>
      </c>
      <c r="O1644" s="113" t="s">
        <v>330</v>
      </c>
      <c r="P1644" s="125">
        <v>170</v>
      </c>
    </row>
    <row r="1645" spans="14:16" x14ac:dyDescent="0.2">
      <c r="N1645" s="113" t="s">
        <v>335</v>
      </c>
      <c r="O1645" s="113" t="s">
        <v>331</v>
      </c>
      <c r="P1645" s="125">
        <v>210</v>
      </c>
    </row>
    <row r="1646" spans="14:16" x14ac:dyDescent="0.2">
      <c r="N1646" s="113" t="s">
        <v>335</v>
      </c>
      <c r="O1646" s="113" t="s">
        <v>332</v>
      </c>
      <c r="P1646" s="125">
        <v>157</v>
      </c>
    </row>
    <row r="1647" spans="14:16" x14ac:dyDescent="0.2">
      <c r="N1647" s="113" t="s">
        <v>335</v>
      </c>
      <c r="O1647" s="113" t="s">
        <v>333</v>
      </c>
      <c r="P1647" s="125">
        <v>270</v>
      </c>
    </row>
    <row r="1648" spans="14:16" x14ac:dyDescent="0.2">
      <c r="N1648" s="113" t="s">
        <v>335</v>
      </c>
      <c r="O1648" s="113" t="s">
        <v>334</v>
      </c>
      <c r="P1648" s="125">
        <v>60</v>
      </c>
    </row>
    <row r="1649" spans="14:16" x14ac:dyDescent="0.2">
      <c r="N1649" s="113" t="s">
        <v>335</v>
      </c>
      <c r="O1649" s="113" t="s">
        <v>335</v>
      </c>
      <c r="P1649" s="126"/>
    </row>
    <row r="1650" spans="14:16" x14ac:dyDescent="0.2">
      <c r="N1650" s="115" t="s">
        <v>424</v>
      </c>
      <c r="O1650" s="115" t="s">
        <v>424</v>
      </c>
      <c r="P1650" s="116"/>
    </row>
    <row r="1651" spans="14:16" x14ac:dyDescent="0.2">
      <c r="N1651" s="115" t="s">
        <v>424</v>
      </c>
      <c r="O1651" s="115" t="s">
        <v>283</v>
      </c>
      <c r="P1651" s="115">
        <v>36</v>
      </c>
    </row>
    <row r="1652" spans="14:16" x14ac:dyDescent="0.2">
      <c r="N1652" s="115" t="s">
        <v>424</v>
      </c>
      <c r="O1652" s="115" t="s">
        <v>284</v>
      </c>
      <c r="P1652" s="115">
        <v>28</v>
      </c>
    </row>
    <row r="1653" spans="14:16" x14ac:dyDescent="0.2">
      <c r="N1653" s="115" t="s">
        <v>424</v>
      </c>
      <c r="O1653" s="115" t="s">
        <v>285</v>
      </c>
      <c r="P1653" s="115">
        <v>40</v>
      </c>
    </row>
    <row r="1654" spans="14:16" x14ac:dyDescent="0.2">
      <c r="N1654" s="115" t="s">
        <v>424</v>
      </c>
      <c r="O1654" s="115" t="s">
        <v>286</v>
      </c>
      <c r="P1654" s="115">
        <v>42</v>
      </c>
    </row>
    <row r="1655" spans="14:16" x14ac:dyDescent="0.2">
      <c r="N1655" s="115" t="s">
        <v>424</v>
      </c>
      <c r="O1655" s="115" t="s">
        <v>287</v>
      </c>
      <c r="P1655" s="115">
        <v>45</v>
      </c>
    </row>
    <row r="1656" spans="14:16" x14ac:dyDescent="0.2">
      <c r="N1656" s="115" t="s">
        <v>424</v>
      </c>
      <c r="O1656" s="115" t="s">
        <v>288</v>
      </c>
      <c r="P1656" s="115">
        <v>46</v>
      </c>
    </row>
    <row r="1657" spans="14:16" x14ac:dyDescent="0.2">
      <c r="N1657" s="115" t="s">
        <v>424</v>
      </c>
      <c r="O1657" s="115" t="s">
        <v>289</v>
      </c>
      <c r="P1657" s="115">
        <v>62</v>
      </c>
    </row>
    <row r="1658" spans="14:16" x14ac:dyDescent="0.2">
      <c r="N1658" s="115" t="s">
        <v>424</v>
      </c>
      <c r="O1658" s="115" t="s">
        <v>290</v>
      </c>
      <c r="P1658" s="115">
        <v>92</v>
      </c>
    </row>
    <row r="1659" spans="14:16" x14ac:dyDescent="0.2">
      <c r="N1659" s="115" t="s">
        <v>424</v>
      </c>
      <c r="O1659" s="115" t="s">
        <v>291</v>
      </c>
      <c r="P1659" s="115">
        <v>68</v>
      </c>
    </row>
    <row r="1660" spans="14:16" x14ac:dyDescent="0.2">
      <c r="N1660" s="115" t="s">
        <v>424</v>
      </c>
      <c r="O1660" s="115" t="s">
        <v>292</v>
      </c>
      <c r="P1660" s="115">
        <v>125</v>
      </c>
    </row>
    <row r="1661" spans="14:16" x14ac:dyDescent="0.2">
      <c r="N1661" s="115" t="s">
        <v>425</v>
      </c>
      <c r="O1661" s="115" t="s">
        <v>425</v>
      </c>
      <c r="P1661" s="116"/>
    </row>
    <row r="1662" spans="14:16" x14ac:dyDescent="0.2">
      <c r="N1662" s="115" t="s">
        <v>425</v>
      </c>
      <c r="O1662" s="115" t="s">
        <v>294</v>
      </c>
      <c r="P1662" s="115">
        <v>50</v>
      </c>
    </row>
    <row r="1663" spans="14:16" x14ac:dyDescent="0.2">
      <c r="N1663" s="115" t="s">
        <v>425</v>
      </c>
      <c r="O1663" s="115" t="s">
        <v>295</v>
      </c>
      <c r="P1663" s="115">
        <v>55</v>
      </c>
    </row>
    <row r="1664" spans="14:16" x14ac:dyDescent="0.2">
      <c r="N1664" s="115" t="s">
        <v>425</v>
      </c>
      <c r="O1664" s="115" t="s">
        <v>296</v>
      </c>
      <c r="P1664" s="115">
        <v>54</v>
      </c>
    </row>
    <row r="1665" spans="14:16" x14ac:dyDescent="0.2">
      <c r="N1665" s="115" t="s">
        <v>425</v>
      </c>
      <c r="O1665" s="115" t="s">
        <v>297</v>
      </c>
      <c r="P1665" s="115">
        <v>20</v>
      </c>
    </row>
    <row r="1666" spans="14:16" x14ac:dyDescent="0.2">
      <c r="N1666" s="115" t="s">
        <v>425</v>
      </c>
      <c r="O1666" s="115" t="s">
        <v>298</v>
      </c>
      <c r="P1666" s="115">
        <v>12</v>
      </c>
    </row>
    <row r="1667" spans="14:16" x14ac:dyDescent="0.2">
      <c r="N1667" s="115" t="s">
        <v>425</v>
      </c>
      <c r="O1667" s="115" t="s">
        <v>299</v>
      </c>
      <c r="P1667" s="115">
        <v>48</v>
      </c>
    </row>
    <row r="1668" spans="14:16" x14ac:dyDescent="0.2">
      <c r="N1668" s="115" t="s">
        <v>425</v>
      </c>
      <c r="O1668" s="115" t="s">
        <v>300</v>
      </c>
      <c r="P1668" s="115">
        <v>15</v>
      </c>
    </row>
    <row r="1669" spans="14:16" x14ac:dyDescent="0.2">
      <c r="N1669" s="115" t="s">
        <v>425</v>
      </c>
      <c r="O1669" s="115" t="s">
        <v>301</v>
      </c>
      <c r="P1669" s="115">
        <v>42</v>
      </c>
    </row>
    <row r="1670" spans="14:16" x14ac:dyDescent="0.2">
      <c r="N1670" s="115" t="s">
        <v>425</v>
      </c>
      <c r="O1670" s="115" t="s">
        <v>302</v>
      </c>
      <c r="P1670" s="115">
        <v>58</v>
      </c>
    </row>
    <row r="1671" spans="14:16" x14ac:dyDescent="0.2">
      <c r="N1671" s="115" t="s">
        <v>425</v>
      </c>
      <c r="O1671" s="115" t="s">
        <v>303</v>
      </c>
      <c r="P1671" s="115">
        <v>25</v>
      </c>
    </row>
    <row r="1672" spans="14:16" x14ac:dyDescent="0.2">
      <c r="N1672" s="115" t="s">
        <v>425</v>
      </c>
      <c r="O1672" s="115" t="s">
        <v>304</v>
      </c>
      <c r="P1672" s="115">
        <v>40</v>
      </c>
    </row>
    <row r="1673" spans="14:16" x14ac:dyDescent="0.2">
      <c r="N1673" s="115" t="s">
        <v>425</v>
      </c>
      <c r="O1673" s="115" t="s">
        <v>305</v>
      </c>
      <c r="P1673" s="115">
        <v>32</v>
      </c>
    </row>
    <row r="1674" spans="14:16" x14ac:dyDescent="0.2">
      <c r="N1674" s="115" t="s">
        <v>426</v>
      </c>
      <c r="O1674" s="115" t="s">
        <v>426</v>
      </c>
      <c r="P1674" s="116"/>
    </row>
    <row r="1675" spans="14:16" x14ac:dyDescent="0.2">
      <c r="N1675" s="115" t="s">
        <v>426</v>
      </c>
      <c r="O1675" s="115" t="s">
        <v>307</v>
      </c>
      <c r="P1675" s="115">
        <v>23</v>
      </c>
    </row>
    <row r="1676" spans="14:16" x14ac:dyDescent="0.2">
      <c r="N1676" s="115" t="s">
        <v>426</v>
      </c>
      <c r="O1676" s="115" t="s">
        <v>308</v>
      </c>
      <c r="P1676" s="115">
        <v>50</v>
      </c>
    </row>
    <row r="1677" spans="14:16" x14ac:dyDescent="0.2">
      <c r="N1677" s="115" t="s">
        <v>426</v>
      </c>
      <c r="O1677" s="115" t="s">
        <v>309</v>
      </c>
      <c r="P1677" s="115">
        <v>37</v>
      </c>
    </row>
    <row r="1678" spans="14:16" x14ac:dyDescent="0.2">
      <c r="N1678" s="115" t="s">
        <v>426</v>
      </c>
      <c r="O1678" s="115" t="s">
        <v>310</v>
      </c>
      <c r="P1678" s="115">
        <v>50</v>
      </c>
    </row>
    <row r="1679" spans="14:16" x14ac:dyDescent="0.2">
      <c r="N1679" s="115" t="s">
        <v>426</v>
      </c>
      <c r="O1679" s="115" t="s">
        <v>311</v>
      </c>
      <c r="P1679" s="115">
        <v>20</v>
      </c>
    </row>
    <row r="1680" spans="14:16" x14ac:dyDescent="0.2">
      <c r="N1680" s="115" t="s">
        <v>426</v>
      </c>
      <c r="O1680" s="115" t="s">
        <v>312</v>
      </c>
      <c r="P1680" s="115">
        <v>55</v>
      </c>
    </row>
    <row r="1681" spans="14:16" x14ac:dyDescent="0.2">
      <c r="N1681" s="115" t="s">
        <v>426</v>
      </c>
      <c r="O1681" s="115" t="s">
        <v>313</v>
      </c>
      <c r="P1681" s="115">
        <v>31</v>
      </c>
    </row>
    <row r="1682" spans="14:16" x14ac:dyDescent="0.2">
      <c r="N1682" s="115" t="s">
        <v>426</v>
      </c>
      <c r="O1682" s="115" t="s">
        <v>314</v>
      </c>
      <c r="P1682" s="115">
        <v>95</v>
      </c>
    </row>
    <row r="1683" spans="14:16" x14ac:dyDescent="0.2">
      <c r="N1683" s="115" t="s">
        <v>283</v>
      </c>
      <c r="O1683" s="115" t="s">
        <v>424</v>
      </c>
      <c r="P1683" s="115">
        <v>36</v>
      </c>
    </row>
    <row r="1684" spans="14:16" x14ac:dyDescent="0.2">
      <c r="N1684" s="115" t="s">
        <v>283</v>
      </c>
      <c r="O1684" s="115" t="s">
        <v>283</v>
      </c>
      <c r="P1684" s="116"/>
    </row>
    <row r="1685" spans="14:16" x14ac:dyDescent="0.2">
      <c r="N1685" s="115" t="s">
        <v>283</v>
      </c>
      <c r="O1685" s="115" t="s">
        <v>284</v>
      </c>
      <c r="P1685" s="115">
        <v>64</v>
      </c>
    </row>
    <row r="1686" spans="14:16" x14ac:dyDescent="0.2">
      <c r="N1686" s="115" t="s">
        <v>283</v>
      </c>
      <c r="O1686" s="115" t="s">
        <v>285</v>
      </c>
      <c r="P1686" s="115">
        <v>29</v>
      </c>
    </row>
    <row r="1687" spans="14:16" x14ac:dyDescent="0.2">
      <c r="N1687" s="115" t="s">
        <v>283</v>
      </c>
      <c r="O1687" s="115" t="s">
        <v>286</v>
      </c>
      <c r="P1687" s="115">
        <v>78</v>
      </c>
    </row>
    <row r="1688" spans="14:16" x14ac:dyDescent="0.2">
      <c r="N1688" s="115" t="s">
        <v>283</v>
      </c>
      <c r="O1688" s="115" t="s">
        <v>287</v>
      </c>
      <c r="P1688" s="115">
        <v>81</v>
      </c>
    </row>
    <row r="1689" spans="14:16" x14ac:dyDescent="0.2">
      <c r="N1689" s="115" t="s">
        <v>283</v>
      </c>
      <c r="O1689" s="115" t="s">
        <v>288</v>
      </c>
      <c r="P1689" s="115">
        <v>82</v>
      </c>
    </row>
    <row r="1690" spans="14:16" x14ac:dyDescent="0.2">
      <c r="N1690" s="115" t="s">
        <v>283</v>
      </c>
      <c r="O1690" s="115" t="s">
        <v>289</v>
      </c>
      <c r="P1690" s="115">
        <v>98</v>
      </c>
    </row>
    <row r="1691" spans="14:16" x14ac:dyDescent="0.2">
      <c r="N1691" s="115" t="s">
        <v>283</v>
      </c>
      <c r="O1691" s="115" t="s">
        <v>290</v>
      </c>
      <c r="P1691" s="115">
        <v>128</v>
      </c>
    </row>
    <row r="1692" spans="14:16" x14ac:dyDescent="0.2">
      <c r="N1692" s="115" t="s">
        <v>283</v>
      </c>
      <c r="O1692" s="115" t="s">
        <v>291</v>
      </c>
      <c r="P1692" s="115">
        <v>104</v>
      </c>
    </row>
    <row r="1693" spans="14:16" x14ac:dyDescent="0.2">
      <c r="N1693" s="115" t="s">
        <v>283</v>
      </c>
      <c r="O1693" s="115" t="s">
        <v>292</v>
      </c>
      <c r="P1693" s="115">
        <v>161</v>
      </c>
    </row>
    <row r="1694" spans="14:16" x14ac:dyDescent="0.2">
      <c r="N1694" s="115" t="s">
        <v>294</v>
      </c>
      <c r="O1694" s="115" t="s">
        <v>425</v>
      </c>
      <c r="P1694" s="115">
        <v>50</v>
      </c>
    </row>
    <row r="1695" spans="14:16" x14ac:dyDescent="0.2">
      <c r="N1695" s="115" t="s">
        <v>294</v>
      </c>
      <c r="O1695" s="115" t="s">
        <v>294</v>
      </c>
      <c r="P1695" s="116"/>
    </row>
    <row r="1696" spans="14:16" x14ac:dyDescent="0.2">
      <c r="N1696" s="115" t="s">
        <v>294</v>
      </c>
      <c r="O1696" s="115" t="s">
        <v>295</v>
      </c>
      <c r="P1696" s="115">
        <v>105</v>
      </c>
    </row>
    <row r="1697" spans="14:16" x14ac:dyDescent="0.2">
      <c r="N1697" s="115" t="s">
        <v>294</v>
      </c>
      <c r="O1697" s="115" t="s">
        <v>296</v>
      </c>
      <c r="P1697" s="115">
        <v>94</v>
      </c>
    </row>
    <row r="1698" spans="14:16" x14ac:dyDescent="0.2">
      <c r="N1698" s="115" t="s">
        <v>294</v>
      </c>
      <c r="O1698" s="115" t="s">
        <v>297</v>
      </c>
      <c r="P1698" s="115">
        <v>70</v>
      </c>
    </row>
    <row r="1699" spans="14:16" x14ac:dyDescent="0.2">
      <c r="N1699" s="115" t="s">
        <v>294</v>
      </c>
      <c r="O1699" s="115" t="s">
        <v>298</v>
      </c>
      <c r="P1699" s="115">
        <v>62</v>
      </c>
    </row>
    <row r="1700" spans="14:16" x14ac:dyDescent="0.2">
      <c r="N1700" s="115" t="s">
        <v>294</v>
      </c>
      <c r="O1700" s="115" t="s">
        <v>299</v>
      </c>
      <c r="P1700" s="115">
        <v>98</v>
      </c>
    </row>
    <row r="1701" spans="14:16" x14ac:dyDescent="0.2">
      <c r="N1701" s="115" t="s">
        <v>294</v>
      </c>
      <c r="O1701" s="115" t="s">
        <v>300</v>
      </c>
      <c r="P1701" s="115">
        <v>65</v>
      </c>
    </row>
    <row r="1702" spans="14:16" x14ac:dyDescent="0.2">
      <c r="N1702" s="115" t="s">
        <v>294</v>
      </c>
      <c r="O1702" s="115" t="s">
        <v>301</v>
      </c>
      <c r="P1702" s="115">
        <v>92</v>
      </c>
    </row>
    <row r="1703" spans="14:16" x14ac:dyDescent="0.2">
      <c r="N1703" s="115" t="s">
        <v>294</v>
      </c>
      <c r="O1703" s="115" t="s">
        <v>302</v>
      </c>
      <c r="P1703" s="115">
        <v>108</v>
      </c>
    </row>
    <row r="1704" spans="14:16" x14ac:dyDescent="0.2">
      <c r="N1704" s="115" t="s">
        <v>294</v>
      </c>
      <c r="O1704" s="115" t="s">
        <v>303</v>
      </c>
      <c r="P1704" s="115">
        <v>75</v>
      </c>
    </row>
    <row r="1705" spans="14:16" x14ac:dyDescent="0.2">
      <c r="N1705" s="115" t="s">
        <v>294</v>
      </c>
      <c r="O1705" s="115" t="s">
        <v>304</v>
      </c>
      <c r="P1705" s="115">
        <v>90</v>
      </c>
    </row>
    <row r="1706" spans="14:16" x14ac:dyDescent="0.2">
      <c r="N1706" s="115" t="s">
        <v>294</v>
      </c>
      <c r="O1706" s="115" t="s">
        <v>305</v>
      </c>
      <c r="P1706" s="115">
        <v>82</v>
      </c>
    </row>
    <row r="1707" spans="14:16" x14ac:dyDescent="0.2">
      <c r="N1707" s="115" t="s">
        <v>307</v>
      </c>
      <c r="O1707" s="115" t="s">
        <v>426</v>
      </c>
      <c r="P1707" s="115">
        <v>23</v>
      </c>
    </row>
    <row r="1708" spans="14:16" x14ac:dyDescent="0.2">
      <c r="N1708" s="115" t="s">
        <v>307</v>
      </c>
      <c r="O1708" s="115" t="s">
        <v>307</v>
      </c>
      <c r="P1708" s="116"/>
    </row>
    <row r="1709" spans="14:16" x14ac:dyDescent="0.2">
      <c r="N1709" s="115" t="s">
        <v>307</v>
      </c>
      <c r="O1709" s="115" t="s">
        <v>308</v>
      </c>
      <c r="P1709" s="115">
        <v>73</v>
      </c>
    </row>
    <row r="1710" spans="14:16" x14ac:dyDescent="0.2">
      <c r="N1710" s="115" t="s">
        <v>307</v>
      </c>
      <c r="O1710" s="115" t="s">
        <v>309</v>
      </c>
      <c r="P1710" s="115">
        <v>60</v>
      </c>
    </row>
    <row r="1711" spans="14:16" x14ac:dyDescent="0.2">
      <c r="N1711" s="115" t="s">
        <v>307</v>
      </c>
      <c r="O1711" s="115" t="s">
        <v>310</v>
      </c>
      <c r="P1711" s="115">
        <v>73</v>
      </c>
    </row>
    <row r="1712" spans="14:16" x14ac:dyDescent="0.2">
      <c r="N1712" s="115" t="s">
        <v>307</v>
      </c>
      <c r="O1712" s="115" t="s">
        <v>311</v>
      </c>
      <c r="P1712" s="115">
        <v>43</v>
      </c>
    </row>
    <row r="1713" spans="14:16" x14ac:dyDescent="0.2">
      <c r="N1713" s="115" t="s">
        <v>307</v>
      </c>
      <c r="O1713" s="115" t="s">
        <v>312</v>
      </c>
      <c r="P1713" s="115">
        <v>32</v>
      </c>
    </row>
    <row r="1714" spans="14:16" x14ac:dyDescent="0.2">
      <c r="N1714" s="115" t="s">
        <v>307</v>
      </c>
      <c r="O1714" s="115" t="s">
        <v>313</v>
      </c>
      <c r="P1714" s="115">
        <v>54</v>
      </c>
    </row>
    <row r="1715" spans="14:16" x14ac:dyDescent="0.2">
      <c r="N1715" s="115" t="s">
        <v>307</v>
      </c>
      <c r="O1715" s="115" t="s">
        <v>314</v>
      </c>
      <c r="P1715" s="115">
        <v>118</v>
      </c>
    </row>
    <row r="1716" spans="14:16" x14ac:dyDescent="0.2">
      <c r="N1716" s="115" t="s">
        <v>284</v>
      </c>
      <c r="O1716" s="115" t="s">
        <v>424</v>
      </c>
      <c r="P1716" s="115">
        <v>28</v>
      </c>
    </row>
    <row r="1717" spans="14:16" x14ac:dyDescent="0.2">
      <c r="N1717" s="115" t="s">
        <v>284</v>
      </c>
      <c r="O1717" s="115" t="s">
        <v>283</v>
      </c>
      <c r="P1717" s="115">
        <v>64</v>
      </c>
    </row>
    <row r="1718" spans="14:16" x14ac:dyDescent="0.2">
      <c r="N1718" s="115" t="s">
        <v>284</v>
      </c>
      <c r="O1718" s="115" t="s">
        <v>284</v>
      </c>
      <c r="P1718" s="116"/>
    </row>
    <row r="1719" spans="14:16" x14ac:dyDescent="0.2">
      <c r="N1719" s="115" t="s">
        <v>284</v>
      </c>
      <c r="O1719" s="115" t="s">
        <v>285</v>
      </c>
      <c r="P1719" s="115">
        <v>69</v>
      </c>
    </row>
    <row r="1720" spans="14:16" x14ac:dyDescent="0.2">
      <c r="N1720" s="115" t="s">
        <v>284</v>
      </c>
      <c r="O1720" s="115" t="s">
        <v>286</v>
      </c>
      <c r="P1720" s="115">
        <v>70</v>
      </c>
    </row>
    <row r="1721" spans="14:16" x14ac:dyDescent="0.2">
      <c r="N1721" s="115" t="s">
        <v>284</v>
      </c>
      <c r="O1721" s="115" t="s">
        <v>287</v>
      </c>
      <c r="P1721" s="115">
        <v>85</v>
      </c>
    </row>
    <row r="1722" spans="14:16" x14ac:dyDescent="0.2">
      <c r="N1722" s="115" t="s">
        <v>284</v>
      </c>
      <c r="O1722" s="115" t="s">
        <v>288</v>
      </c>
      <c r="P1722" s="115">
        <v>74</v>
      </c>
    </row>
    <row r="1723" spans="14:16" x14ac:dyDescent="0.2">
      <c r="N1723" s="115" t="s">
        <v>284</v>
      </c>
      <c r="O1723" s="115" t="s">
        <v>289</v>
      </c>
      <c r="P1723" s="115">
        <v>90</v>
      </c>
    </row>
    <row r="1724" spans="14:16" x14ac:dyDescent="0.2">
      <c r="N1724" s="115" t="s">
        <v>284</v>
      </c>
      <c r="O1724" s="115" t="s">
        <v>290</v>
      </c>
      <c r="P1724" s="115">
        <v>120</v>
      </c>
    </row>
    <row r="1725" spans="14:16" x14ac:dyDescent="0.2">
      <c r="N1725" s="115" t="s">
        <v>284</v>
      </c>
      <c r="O1725" s="115" t="s">
        <v>291</v>
      </c>
      <c r="P1725" s="115">
        <v>96</v>
      </c>
    </row>
    <row r="1726" spans="14:16" x14ac:dyDescent="0.2">
      <c r="N1726" s="115" t="s">
        <v>284</v>
      </c>
      <c r="O1726" s="115" t="s">
        <v>292</v>
      </c>
      <c r="P1726" s="115">
        <v>153</v>
      </c>
    </row>
    <row r="1727" spans="14:16" x14ac:dyDescent="0.2">
      <c r="N1727" s="115" t="s">
        <v>285</v>
      </c>
      <c r="O1727" s="115" t="s">
        <v>424</v>
      </c>
      <c r="P1727" s="115">
        <v>40</v>
      </c>
    </row>
    <row r="1728" spans="14:16" x14ac:dyDescent="0.2">
      <c r="N1728" s="115" t="s">
        <v>285</v>
      </c>
      <c r="O1728" s="115" t="s">
        <v>283</v>
      </c>
      <c r="P1728" s="115">
        <v>29</v>
      </c>
    </row>
    <row r="1729" spans="14:16" x14ac:dyDescent="0.2">
      <c r="N1729" s="115" t="s">
        <v>285</v>
      </c>
      <c r="O1729" s="115" t="s">
        <v>284</v>
      </c>
      <c r="P1729" s="115">
        <v>69</v>
      </c>
    </row>
    <row r="1730" spans="14:16" x14ac:dyDescent="0.2">
      <c r="N1730" s="115" t="s">
        <v>285</v>
      </c>
      <c r="O1730" s="115" t="s">
        <v>285</v>
      </c>
      <c r="P1730" s="116"/>
    </row>
    <row r="1731" spans="14:16" x14ac:dyDescent="0.2">
      <c r="N1731" s="115" t="s">
        <v>285</v>
      </c>
      <c r="O1731" s="115" t="s">
        <v>286</v>
      </c>
      <c r="P1731" s="115">
        <v>82</v>
      </c>
    </row>
    <row r="1732" spans="14:16" x14ac:dyDescent="0.2">
      <c r="N1732" s="115" t="s">
        <v>285</v>
      </c>
      <c r="O1732" s="115" t="s">
        <v>287</v>
      </c>
      <c r="P1732" s="115">
        <v>87</v>
      </c>
    </row>
    <row r="1733" spans="14:16" x14ac:dyDescent="0.2">
      <c r="N1733" s="115" t="s">
        <v>285</v>
      </c>
      <c r="O1733" s="115" t="s">
        <v>288</v>
      </c>
      <c r="P1733" s="115">
        <v>86</v>
      </c>
    </row>
    <row r="1734" spans="14:16" x14ac:dyDescent="0.2">
      <c r="N1734" s="115" t="s">
        <v>285</v>
      </c>
      <c r="O1734" s="115" t="s">
        <v>289</v>
      </c>
      <c r="P1734" s="115">
        <v>22</v>
      </c>
    </row>
    <row r="1735" spans="14:16" x14ac:dyDescent="0.2">
      <c r="N1735" s="115" t="s">
        <v>285</v>
      </c>
      <c r="O1735" s="115" t="s">
        <v>290</v>
      </c>
      <c r="P1735" s="115">
        <v>132</v>
      </c>
    </row>
    <row r="1736" spans="14:16" x14ac:dyDescent="0.2">
      <c r="N1736" s="115" t="s">
        <v>285</v>
      </c>
      <c r="O1736" s="115" t="s">
        <v>291</v>
      </c>
      <c r="P1736" s="115">
        <v>108</v>
      </c>
    </row>
    <row r="1737" spans="14:16" x14ac:dyDescent="0.2">
      <c r="N1737" s="115" t="s">
        <v>285</v>
      </c>
      <c r="O1737" s="115" t="s">
        <v>292</v>
      </c>
      <c r="P1737" s="115">
        <v>165</v>
      </c>
    </row>
    <row r="1738" spans="14:16" x14ac:dyDescent="0.2">
      <c r="N1738" s="115" t="s">
        <v>286</v>
      </c>
      <c r="O1738" s="115" t="s">
        <v>424</v>
      </c>
      <c r="P1738" s="115">
        <v>42</v>
      </c>
    </row>
    <row r="1739" spans="14:16" x14ac:dyDescent="0.2">
      <c r="N1739" s="115" t="s">
        <v>286</v>
      </c>
      <c r="O1739" s="115" t="s">
        <v>283</v>
      </c>
      <c r="P1739" s="115">
        <v>78</v>
      </c>
    </row>
    <row r="1740" spans="14:16" x14ac:dyDescent="0.2">
      <c r="N1740" s="115" t="s">
        <v>286</v>
      </c>
      <c r="O1740" s="115" t="s">
        <v>284</v>
      </c>
      <c r="P1740" s="115">
        <v>70</v>
      </c>
    </row>
    <row r="1741" spans="14:16" x14ac:dyDescent="0.2">
      <c r="N1741" s="115" t="s">
        <v>286</v>
      </c>
      <c r="O1741" s="115" t="s">
        <v>285</v>
      </c>
      <c r="P1741" s="115">
        <v>82</v>
      </c>
    </row>
    <row r="1742" spans="14:16" x14ac:dyDescent="0.2">
      <c r="N1742" s="115" t="s">
        <v>286</v>
      </c>
      <c r="O1742" s="115" t="s">
        <v>286</v>
      </c>
      <c r="P1742" s="116"/>
    </row>
    <row r="1743" spans="14:16" x14ac:dyDescent="0.2">
      <c r="N1743" s="115" t="s">
        <v>286</v>
      </c>
      <c r="O1743" s="115" t="s">
        <v>287</v>
      </c>
      <c r="P1743" s="115">
        <v>87</v>
      </c>
    </row>
    <row r="1744" spans="14:16" x14ac:dyDescent="0.2">
      <c r="N1744" s="115" t="s">
        <v>286</v>
      </c>
      <c r="O1744" s="115" t="s">
        <v>288</v>
      </c>
      <c r="P1744" s="115">
        <v>88</v>
      </c>
    </row>
    <row r="1745" spans="14:16" x14ac:dyDescent="0.2">
      <c r="N1745" s="115" t="s">
        <v>286</v>
      </c>
      <c r="O1745" s="115" t="s">
        <v>289</v>
      </c>
      <c r="P1745" s="115">
        <v>104</v>
      </c>
    </row>
    <row r="1746" spans="14:16" x14ac:dyDescent="0.2">
      <c r="N1746" s="115" t="s">
        <v>286</v>
      </c>
      <c r="O1746" s="115" t="s">
        <v>290</v>
      </c>
      <c r="P1746" s="115">
        <v>134</v>
      </c>
    </row>
    <row r="1747" spans="14:16" x14ac:dyDescent="0.2">
      <c r="N1747" s="115" t="s">
        <v>286</v>
      </c>
      <c r="O1747" s="115" t="s">
        <v>291</v>
      </c>
      <c r="P1747" s="115">
        <v>110</v>
      </c>
    </row>
    <row r="1748" spans="14:16" x14ac:dyDescent="0.2">
      <c r="N1748" s="115" t="s">
        <v>286</v>
      </c>
      <c r="O1748" s="115" t="s">
        <v>292</v>
      </c>
      <c r="P1748" s="115">
        <v>167</v>
      </c>
    </row>
    <row r="1749" spans="14:16" x14ac:dyDescent="0.2">
      <c r="N1749" s="115" t="s">
        <v>287</v>
      </c>
      <c r="O1749" s="115" t="s">
        <v>424</v>
      </c>
      <c r="P1749" s="115">
        <v>45</v>
      </c>
    </row>
    <row r="1750" spans="14:16" x14ac:dyDescent="0.2">
      <c r="N1750" s="115" t="s">
        <v>287</v>
      </c>
      <c r="O1750" s="115" t="s">
        <v>283</v>
      </c>
      <c r="P1750" s="115">
        <v>81</v>
      </c>
    </row>
    <row r="1751" spans="14:16" x14ac:dyDescent="0.2">
      <c r="N1751" s="115" t="s">
        <v>287</v>
      </c>
      <c r="O1751" s="115" t="s">
        <v>284</v>
      </c>
      <c r="P1751" s="115">
        <v>85</v>
      </c>
    </row>
    <row r="1752" spans="14:16" x14ac:dyDescent="0.2">
      <c r="N1752" s="115" t="s">
        <v>287</v>
      </c>
      <c r="O1752" s="115" t="s">
        <v>285</v>
      </c>
      <c r="P1752" s="115">
        <v>87</v>
      </c>
    </row>
    <row r="1753" spans="14:16" x14ac:dyDescent="0.2">
      <c r="N1753" s="115" t="s">
        <v>287</v>
      </c>
      <c r="O1753" s="115" t="s">
        <v>286</v>
      </c>
      <c r="P1753" s="115">
        <v>87</v>
      </c>
    </row>
    <row r="1754" spans="14:16" x14ac:dyDescent="0.2">
      <c r="N1754" s="115" t="s">
        <v>287</v>
      </c>
      <c r="O1754" s="115" t="s">
        <v>287</v>
      </c>
      <c r="P1754" s="116"/>
    </row>
    <row r="1755" spans="14:16" x14ac:dyDescent="0.2">
      <c r="N1755" s="115" t="s">
        <v>287</v>
      </c>
      <c r="O1755" s="115" t="s">
        <v>288</v>
      </c>
      <c r="P1755" s="115">
        <v>91</v>
      </c>
    </row>
    <row r="1756" spans="14:16" x14ac:dyDescent="0.2">
      <c r="N1756" s="115" t="s">
        <v>287</v>
      </c>
      <c r="O1756" s="115" t="s">
        <v>289</v>
      </c>
      <c r="P1756" s="115">
        <v>107</v>
      </c>
    </row>
    <row r="1757" spans="14:16" x14ac:dyDescent="0.2">
      <c r="N1757" s="115" t="s">
        <v>287</v>
      </c>
      <c r="O1757" s="115" t="s">
        <v>290</v>
      </c>
      <c r="P1757" s="115">
        <v>137</v>
      </c>
    </row>
    <row r="1758" spans="14:16" x14ac:dyDescent="0.2">
      <c r="N1758" s="115" t="s">
        <v>287</v>
      </c>
      <c r="O1758" s="115" t="s">
        <v>291</v>
      </c>
      <c r="P1758" s="115">
        <v>113</v>
      </c>
    </row>
    <row r="1759" spans="14:16" x14ac:dyDescent="0.2">
      <c r="N1759" s="115" t="s">
        <v>287</v>
      </c>
      <c r="O1759" s="115" t="s">
        <v>292</v>
      </c>
      <c r="P1759" s="115">
        <v>170</v>
      </c>
    </row>
    <row r="1760" spans="14:16" x14ac:dyDescent="0.2">
      <c r="N1760" s="115" t="s">
        <v>298</v>
      </c>
      <c r="O1760" s="115" t="s">
        <v>425</v>
      </c>
      <c r="P1760" s="115">
        <v>12</v>
      </c>
    </row>
    <row r="1761" spans="14:16" x14ac:dyDescent="0.2">
      <c r="N1761" s="115" t="s">
        <v>298</v>
      </c>
      <c r="O1761" s="115" t="s">
        <v>294</v>
      </c>
      <c r="P1761" s="115">
        <v>62</v>
      </c>
    </row>
    <row r="1762" spans="14:16" x14ac:dyDescent="0.2">
      <c r="N1762" s="115" t="s">
        <v>298</v>
      </c>
      <c r="O1762" s="115" t="s">
        <v>295</v>
      </c>
      <c r="P1762" s="115">
        <v>67</v>
      </c>
    </row>
    <row r="1763" spans="14:16" x14ac:dyDescent="0.2">
      <c r="N1763" s="115" t="s">
        <v>298</v>
      </c>
      <c r="O1763" s="115" t="s">
        <v>296</v>
      </c>
      <c r="P1763" s="115">
        <v>66</v>
      </c>
    </row>
    <row r="1764" spans="14:16" x14ac:dyDescent="0.2">
      <c r="N1764" s="115" t="s">
        <v>298</v>
      </c>
      <c r="O1764" s="115" t="s">
        <v>297</v>
      </c>
      <c r="P1764" s="115">
        <v>32</v>
      </c>
    </row>
    <row r="1765" spans="14:16" x14ac:dyDescent="0.2">
      <c r="N1765" s="115" t="s">
        <v>298</v>
      </c>
      <c r="O1765" s="115" t="s">
        <v>298</v>
      </c>
      <c r="P1765" s="116"/>
    </row>
    <row r="1766" spans="14:16" x14ac:dyDescent="0.2">
      <c r="N1766" s="115" t="s">
        <v>298</v>
      </c>
      <c r="O1766" s="115" t="s">
        <v>299</v>
      </c>
      <c r="P1766" s="115">
        <v>60</v>
      </c>
    </row>
    <row r="1767" spans="14:16" x14ac:dyDescent="0.2">
      <c r="N1767" s="115" t="s">
        <v>298</v>
      </c>
      <c r="O1767" s="115" t="s">
        <v>300</v>
      </c>
      <c r="P1767" s="115">
        <v>27</v>
      </c>
    </row>
    <row r="1768" spans="14:16" x14ac:dyDescent="0.2">
      <c r="N1768" s="115" t="s">
        <v>298</v>
      </c>
      <c r="O1768" s="115" t="s">
        <v>301</v>
      </c>
      <c r="P1768" s="115">
        <v>54</v>
      </c>
    </row>
    <row r="1769" spans="14:16" x14ac:dyDescent="0.2">
      <c r="N1769" s="115" t="s">
        <v>298</v>
      </c>
      <c r="O1769" s="115" t="s">
        <v>302</v>
      </c>
      <c r="P1769" s="115">
        <v>70</v>
      </c>
    </row>
    <row r="1770" spans="14:16" x14ac:dyDescent="0.2">
      <c r="N1770" s="115" t="s">
        <v>298</v>
      </c>
      <c r="O1770" s="115" t="s">
        <v>303</v>
      </c>
      <c r="P1770" s="115">
        <v>37</v>
      </c>
    </row>
    <row r="1771" spans="14:16" x14ac:dyDescent="0.2">
      <c r="N1771" s="115" t="s">
        <v>298</v>
      </c>
      <c r="O1771" s="115" t="s">
        <v>304</v>
      </c>
      <c r="P1771" s="115">
        <v>52</v>
      </c>
    </row>
    <row r="1772" spans="14:16" x14ac:dyDescent="0.2">
      <c r="N1772" s="115" t="s">
        <v>298</v>
      </c>
      <c r="O1772" s="115" t="s">
        <v>305</v>
      </c>
      <c r="P1772" s="115">
        <v>44</v>
      </c>
    </row>
    <row r="1773" spans="14:16" x14ac:dyDescent="0.2">
      <c r="N1773" s="115" t="s">
        <v>311</v>
      </c>
      <c r="O1773" s="115" t="s">
        <v>426</v>
      </c>
      <c r="P1773" s="115">
        <v>20</v>
      </c>
    </row>
    <row r="1774" spans="14:16" x14ac:dyDescent="0.2">
      <c r="N1774" s="115" t="s">
        <v>311</v>
      </c>
      <c r="O1774" s="115" t="s">
        <v>307</v>
      </c>
      <c r="P1774" s="115">
        <v>43</v>
      </c>
    </row>
    <row r="1775" spans="14:16" x14ac:dyDescent="0.2">
      <c r="N1775" s="115" t="s">
        <v>311</v>
      </c>
      <c r="O1775" s="115" t="s">
        <v>308</v>
      </c>
      <c r="P1775" s="115">
        <v>30</v>
      </c>
    </row>
    <row r="1776" spans="14:16" x14ac:dyDescent="0.2">
      <c r="N1776" s="115" t="s">
        <v>311</v>
      </c>
      <c r="O1776" s="115" t="s">
        <v>309</v>
      </c>
      <c r="P1776" s="115">
        <v>57</v>
      </c>
    </row>
    <row r="1777" spans="14:16" x14ac:dyDescent="0.2">
      <c r="N1777" s="115" t="s">
        <v>311</v>
      </c>
      <c r="O1777" s="115" t="s">
        <v>310</v>
      </c>
      <c r="P1777" s="115">
        <v>70</v>
      </c>
    </row>
    <row r="1778" spans="14:16" x14ac:dyDescent="0.2">
      <c r="N1778" s="115" t="s">
        <v>311</v>
      </c>
      <c r="O1778" s="115" t="s">
        <v>311</v>
      </c>
      <c r="P1778" s="116"/>
    </row>
    <row r="1779" spans="14:16" x14ac:dyDescent="0.2">
      <c r="N1779" s="115" t="s">
        <v>311</v>
      </c>
      <c r="O1779" s="115" t="s">
        <v>312</v>
      </c>
      <c r="P1779" s="115">
        <v>75</v>
      </c>
    </row>
    <row r="1780" spans="14:16" x14ac:dyDescent="0.2">
      <c r="N1780" s="115" t="s">
        <v>311</v>
      </c>
      <c r="O1780" s="115" t="s">
        <v>313</v>
      </c>
      <c r="P1780" s="115">
        <v>12</v>
      </c>
    </row>
    <row r="1781" spans="14:16" x14ac:dyDescent="0.2">
      <c r="N1781" s="115" t="s">
        <v>311</v>
      </c>
      <c r="O1781" s="115" t="s">
        <v>314</v>
      </c>
      <c r="P1781" s="115">
        <v>115</v>
      </c>
    </row>
    <row r="1782" spans="14:16" x14ac:dyDescent="0.2">
      <c r="N1782" s="115" t="s">
        <v>295</v>
      </c>
      <c r="O1782" s="115" t="s">
        <v>425</v>
      </c>
      <c r="P1782" s="115">
        <v>55</v>
      </c>
    </row>
    <row r="1783" spans="14:16" x14ac:dyDescent="0.2">
      <c r="N1783" s="115" t="s">
        <v>295</v>
      </c>
      <c r="O1783" s="115" t="s">
        <v>294</v>
      </c>
      <c r="P1783" s="115">
        <v>105</v>
      </c>
    </row>
    <row r="1784" spans="14:16" x14ac:dyDescent="0.2">
      <c r="N1784" s="115" t="s">
        <v>295</v>
      </c>
      <c r="O1784" s="115" t="s">
        <v>295</v>
      </c>
      <c r="P1784" s="116"/>
    </row>
    <row r="1785" spans="14:16" x14ac:dyDescent="0.2">
      <c r="N1785" s="115" t="s">
        <v>295</v>
      </c>
      <c r="O1785" s="115" t="s">
        <v>296</v>
      </c>
      <c r="P1785" s="115">
        <v>20</v>
      </c>
    </row>
    <row r="1786" spans="14:16" x14ac:dyDescent="0.2">
      <c r="N1786" s="115" t="s">
        <v>295</v>
      </c>
      <c r="O1786" s="115" t="s">
        <v>297</v>
      </c>
      <c r="P1786" s="115">
        <v>44</v>
      </c>
    </row>
    <row r="1787" spans="14:16" x14ac:dyDescent="0.2">
      <c r="N1787" s="115" t="s">
        <v>295</v>
      </c>
      <c r="O1787" s="115" t="s">
        <v>298</v>
      </c>
      <c r="P1787" s="115">
        <v>67</v>
      </c>
    </row>
    <row r="1788" spans="14:16" x14ac:dyDescent="0.2">
      <c r="N1788" s="115" t="s">
        <v>295</v>
      </c>
      <c r="O1788" s="115" t="s">
        <v>299</v>
      </c>
      <c r="P1788" s="115">
        <v>42</v>
      </c>
    </row>
    <row r="1789" spans="14:16" x14ac:dyDescent="0.2">
      <c r="N1789" s="115" t="s">
        <v>295</v>
      </c>
      <c r="O1789" s="115" t="s">
        <v>300</v>
      </c>
      <c r="P1789" s="115">
        <v>40</v>
      </c>
    </row>
    <row r="1790" spans="14:16" x14ac:dyDescent="0.2">
      <c r="N1790" s="115" t="s">
        <v>295</v>
      </c>
      <c r="O1790" s="115" t="s">
        <v>301</v>
      </c>
      <c r="P1790" s="115">
        <v>97</v>
      </c>
    </row>
    <row r="1791" spans="14:16" x14ac:dyDescent="0.2">
      <c r="N1791" s="115" t="s">
        <v>295</v>
      </c>
      <c r="O1791" s="115" t="s">
        <v>302</v>
      </c>
      <c r="P1791" s="115">
        <v>113</v>
      </c>
    </row>
    <row r="1792" spans="14:16" x14ac:dyDescent="0.2">
      <c r="N1792" s="115" t="s">
        <v>295</v>
      </c>
      <c r="O1792" s="115" t="s">
        <v>303</v>
      </c>
      <c r="P1792" s="115">
        <v>80</v>
      </c>
    </row>
    <row r="1793" spans="14:16" x14ac:dyDescent="0.2">
      <c r="N1793" s="115" t="s">
        <v>295</v>
      </c>
      <c r="O1793" s="115" t="s">
        <v>304</v>
      </c>
      <c r="P1793" s="115">
        <v>95</v>
      </c>
    </row>
    <row r="1794" spans="14:16" x14ac:dyDescent="0.2">
      <c r="N1794" s="115" t="s">
        <v>295</v>
      </c>
      <c r="O1794" s="115" t="s">
        <v>305</v>
      </c>
      <c r="P1794" s="115">
        <v>87</v>
      </c>
    </row>
    <row r="1795" spans="14:16" x14ac:dyDescent="0.2">
      <c r="N1795" s="115" t="s">
        <v>296</v>
      </c>
      <c r="O1795" s="115" t="s">
        <v>425</v>
      </c>
      <c r="P1795" s="115">
        <v>54</v>
      </c>
    </row>
    <row r="1796" spans="14:16" x14ac:dyDescent="0.2">
      <c r="N1796" s="115" t="s">
        <v>296</v>
      </c>
      <c r="O1796" s="115" t="s">
        <v>294</v>
      </c>
      <c r="P1796" s="115">
        <v>94</v>
      </c>
    </row>
    <row r="1797" spans="14:16" x14ac:dyDescent="0.2">
      <c r="N1797" s="115" t="s">
        <v>296</v>
      </c>
      <c r="O1797" s="115" t="s">
        <v>295</v>
      </c>
      <c r="P1797" s="115">
        <v>20</v>
      </c>
    </row>
    <row r="1798" spans="14:16" x14ac:dyDescent="0.2">
      <c r="N1798" s="115" t="s">
        <v>296</v>
      </c>
      <c r="O1798" s="115" t="s">
        <v>296</v>
      </c>
      <c r="P1798" s="116"/>
    </row>
    <row r="1799" spans="14:16" x14ac:dyDescent="0.2">
      <c r="N1799" s="115" t="s">
        <v>296</v>
      </c>
      <c r="O1799" s="115" t="s">
        <v>297</v>
      </c>
      <c r="P1799" s="115">
        <v>24</v>
      </c>
    </row>
    <row r="1800" spans="14:16" x14ac:dyDescent="0.2">
      <c r="N1800" s="115" t="s">
        <v>296</v>
      </c>
      <c r="O1800" s="115" t="s">
        <v>298</v>
      </c>
      <c r="P1800" s="115">
        <v>66</v>
      </c>
    </row>
    <row r="1801" spans="14:16" x14ac:dyDescent="0.2">
      <c r="N1801" s="115" t="s">
        <v>296</v>
      </c>
      <c r="O1801" s="115" t="s">
        <v>299</v>
      </c>
      <c r="P1801" s="115">
        <v>42</v>
      </c>
    </row>
    <row r="1802" spans="14:16" x14ac:dyDescent="0.2">
      <c r="N1802" s="115" t="s">
        <v>296</v>
      </c>
      <c r="O1802" s="115" t="s">
        <v>300</v>
      </c>
      <c r="P1802" s="115">
        <v>39</v>
      </c>
    </row>
    <row r="1803" spans="14:16" x14ac:dyDescent="0.2">
      <c r="N1803" s="115" t="s">
        <v>296</v>
      </c>
      <c r="O1803" s="115" t="s">
        <v>301</v>
      </c>
      <c r="P1803" s="115">
        <v>96</v>
      </c>
    </row>
    <row r="1804" spans="14:16" x14ac:dyDescent="0.2">
      <c r="N1804" s="115" t="s">
        <v>296</v>
      </c>
      <c r="O1804" s="115" t="s">
        <v>302</v>
      </c>
      <c r="P1804" s="115">
        <v>112</v>
      </c>
    </row>
    <row r="1805" spans="14:16" x14ac:dyDescent="0.2">
      <c r="N1805" s="115" t="s">
        <v>296</v>
      </c>
      <c r="O1805" s="115" t="s">
        <v>303</v>
      </c>
      <c r="P1805" s="115">
        <v>79</v>
      </c>
    </row>
    <row r="1806" spans="14:16" x14ac:dyDescent="0.2">
      <c r="N1806" s="115" t="s">
        <v>296</v>
      </c>
      <c r="O1806" s="115" t="s">
        <v>304</v>
      </c>
      <c r="P1806" s="115">
        <v>94</v>
      </c>
    </row>
    <row r="1807" spans="14:16" x14ac:dyDescent="0.2">
      <c r="N1807" s="115" t="s">
        <v>296</v>
      </c>
      <c r="O1807" s="115" t="s">
        <v>305</v>
      </c>
      <c r="P1807" s="115">
        <v>86</v>
      </c>
    </row>
    <row r="1808" spans="14:16" x14ac:dyDescent="0.2">
      <c r="N1808" s="115" t="s">
        <v>297</v>
      </c>
      <c r="O1808" s="115" t="s">
        <v>425</v>
      </c>
      <c r="P1808" s="115">
        <v>20</v>
      </c>
    </row>
    <row r="1809" spans="14:16" x14ac:dyDescent="0.2">
      <c r="N1809" s="115" t="s">
        <v>297</v>
      </c>
      <c r="O1809" s="115" t="s">
        <v>294</v>
      </c>
      <c r="P1809" s="115">
        <v>70</v>
      </c>
    </row>
    <row r="1810" spans="14:16" x14ac:dyDescent="0.2">
      <c r="N1810" s="115" t="s">
        <v>297</v>
      </c>
      <c r="O1810" s="115" t="s">
        <v>295</v>
      </c>
      <c r="P1810" s="115">
        <v>44</v>
      </c>
    </row>
    <row r="1811" spans="14:16" x14ac:dyDescent="0.2">
      <c r="N1811" s="115" t="s">
        <v>297</v>
      </c>
      <c r="O1811" s="115" t="s">
        <v>296</v>
      </c>
      <c r="P1811" s="115">
        <v>24</v>
      </c>
    </row>
    <row r="1812" spans="14:16" x14ac:dyDescent="0.2">
      <c r="N1812" s="115" t="s">
        <v>297</v>
      </c>
      <c r="O1812" s="115" t="s">
        <v>297</v>
      </c>
      <c r="P1812" s="116"/>
    </row>
    <row r="1813" spans="14:16" x14ac:dyDescent="0.2">
      <c r="N1813" s="115" t="s">
        <v>297</v>
      </c>
      <c r="O1813" s="115" t="s">
        <v>298</v>
      </c>
      <c r="P1813" s="115">
        <v>32</v>
      </c>
    </row>
    <row r="1814" spans="14:16" x14ac:dyDescent="0.2">
      <c r="N1814" s="115" t="s">
        <v>297</v>
      </c>
      <c r="O1814" s="115" t="s">
        <v>299</v>
      </c>
      <c r="P1814" s="115">
        <v>66</v>
      </c>
    </row>
    <row r="1815" spans="14:16" x14ac:dyDescent="0.2">
      <c r="N1815" s="115" t="s">
        <v>297</v>
      </c>
      <c r="O1815" s="115" t="s">
        <v>300</v>
      </c>
      <c r="P1815" s="115">
        <v>35</v>
      </c>
    </row>
    <row r="1816" spans="14:16" x14ac:dyDescent="0.2">
      <c r="N1816" s="115" t="s">
        <v>297</v>
      </c>
      <c r="O1816" s="115" t="s">
        <v>301</v>
      </c>
      <c r="P1816" s="115">
        <v>62</v>
      </c>
    </row>
    <row r="1817" spans="14:16" x14ac:dyDescent="0.2">
      <c r="N1817" s="115" t="s">
        <v>297</v>
      </c>
      <c r="O1817" s="115" t="s">
        <v>302</v>
      </c>
      <c r="P1817" s="115">
        <v>78</v>
      </c>
    </row>
    <row r="1818" spans="14:16" x14ac:dyDescent="0.2">
      <c r="N1818" s="115" t="s">
        <v>297</v>
      </c>
      <c r="O1818" s="115" t="s">
        <v>303</v>
      </c>
      <c r="P1818" s="115">
        <v>45</v>
      </c>
    </row>
    <row r="1819" spans="14:16" x14ac:dyDescent="0.2">
      <c r="N1819" s="115" t="s">
        <v>297</v>
      </c>
      <c r="O1819" s="115" t="s">
        <v>304</v>
      </c>
      <c r="P1819" s="115">
        <v>60</v>
      </c>
    </row>
    <row r="1820" spans="14:16" x14ac:dyDescent="0.2">
      <c r="N1820" s="115" t="s">
        <v>297</v>
      </c>
      <c r="O1820" s="115" t="s">
        <v>305</v>
      </c>
      <c r="P1820" s="115">
        <v>52</v>
      </c>
    </row>
    <row r="1821" spans="14:16" x14ac:dyDescent="0.2">
      <c r="N1821" s="115" t="s">
        <v>308</v>
      </c>
      <c r="O1821" s="115" t="s">
        <v>426</v>
      </c>
      <c r="P1821" s="115">
        <v>50</v>
      </c>
    </row>
    <row r="1822" spans="14:16" x14ac:dyDescent="0.2">
      <c r="N1822" s="115" t="s">
        <v>308</v>
      </c>
      <c r="O1822" s="115" t="s">
        <v>307</v>
      </c>
      <c r="P1822" s="115">
        <v>73</v>
      </c>
    </row>
    <row r="1823" spans="14:16" x14ac:dyDescent="0.2">
      <c r="N1823" s="115" t="s">
        <v>308</v>
      </c>
      <c r="O1823" s="115" t="s">
        <v>308</v>
      </c>
      <c r="P1823" s="116"/>
    </row>
    <row r="1824" spans="14:16" x14ac:dyDescent="0.2">
      <c r="N1824" s="115" t="s">
        <v>308</v>
      </c>
      <c r="O1824" s="115" t="s">
        <v>309</v>
      </c>
      <c r="P1824" s="115">
        <v>87</v>
      </c>
    </row>
    <row r="1825" spans="14:16" x14ac:dyDescent="0.2">
      <c r="N1825" s="115" t="s">
        <v>308</v>
      </c>
      <c r="O1825" s="115" t="s">
        <v>310</v>
      </c>
      <c r="P1825" s="115">
        <v>100</v>
      </c>
    </row>
    <row r="1826" spans="14:16" x14ac:dyDescent="0.2">
      <c r="N1826" s="115" t="s">
        <v>308</v>
      </c>
      <c r="O1826" s="115" t="s">
        <v>311</v>
      </c>
      <c r="P1826" s="115">
        <v>30</v>
      </c>
    </row>
    <row r="1827" spans="14:16" x14ac:dyDescent="0.2">
      <c r="N1827" s="115" t="s">
        <v>308</v>
      </c>
      <c r="O1827" s="115" t="s">
        <v>312</v>
      </c>
      <c r="P1827" s="115">
        <v>105</v>
      </c>
    </row>
    <row r="1828" spans="14:16" x14ac:dyDescent="0.2">
      <c r="N1828" s="115" t="s">
        <v>308</v>
      </c>
      <c r="O1828" s="115" t="s">
        <v>313</v>
      </c>
      <c r="P1828" s="115">
        <v>18</v>
      </c>
    </row>
    <row r="1829" spans="14:16" x14ac:dyDescent="0.2">
      <c r="N1829" s="115" t="s">
        <v>308</v>
      </c>
      <c r="O1829" s="115" t="s">
        <v>314</v>
      </c>
      <c r="P1829" s="115">
        <v>145</v>
      </c>
    </row>
    <row r="1830" spans="14:16" x14ac:dyDescent="0.2">
      <c r="N1830" s="115" t="s">
        <v>309</v>
      </c>
      <c r="O1830" s="115" t="s">
        <v>426</v>
      </c>
      <c r="P1830" s="115">
        <v>37</v>
      </c>
    </row>
    <row r="1831" spans="14:16" x14ac:dyDescent="0.2">
      <c r="N1831" s="115" t="s">
        <v>309</v>
      </c>
      <c r="O1831" s="115" t="s">
        <v>307</v>
      </c>
      <c r="P1831" s="115">
        <v>60</v>
      </c>
    </row>
    <row r="1832" spans="14:16" x14ac:dyDescent="0.2">
      <c r="N1832" s="115" t="s">
        <v>309</v>
      </c>
      <c r="O1832" s="115" t="s">
        <v>308</v>
      </c>
      <c r="P1832" s="115">
        <v>87</v>
      </c>
    </row>
    <row r="1833" spans="14:16" x14ac:dyDescent="0.2">
      <c r="N1833" s="115" t="s">
        <v>309</v>
      </c>
      <c r="O1833" s="115" t="s">
        <v>309</v>
      </c>
      <c r="P1833" s="116"/>
    </row>
    <row r="1834" spans="14:16" x14ac:dyDescent="0.2">
      <c r="N1834" s="115" t="s">
        <v>309</v>
      </c>
      <c r="O1834" s="115" t="s">
        <v>310</v>
      </c>
      <c r="P1834" s="115">
        <v>15</v>
      </c>
    </row>
    <row r="1835" spans="14:16" x14ac:dyDescent="0.2">
      <c r="N1835" s="115" t="s">
        <v>309</v>
      </c>
      <c r="O1835" s="115" t="s">
        <v>311</v>
      </c>
      <c r="P1835" s="115">
        <v>57</v>
      </c>
    </row>
    <row r="1836" spans="14:16" x14ac:dyDescent="0.2">
      <c r="N1836" s="115" t="s">
        <v>309</v>
      </c>
      <c r="O1836" s="115" t="s">
        <v>312</v>
      </c>
      <c r="P1836" s="115">
        <v>92</v>
      </c>
    </row>
    <row r="1837" spans="14:16" x14ac:dyDescent="0.2">
      <c r="N1837" s="115" t="s">
        <v>309</v>
      </c>
      <c r="O1837" s="115" t="s">
        <v>313</v>
      </c>
      <c r="P1837" s="115">
        <v>68</v>
      </c>
    </row>
    <row r="1838" spans="14:16" x14ac:dyDescent="0.2">
      <c r="N1838" s="115" t="s">
        <v>309</v>
      </c>
      <c r="O1838" s="115" t="s">
        <v>314</v>
      </c>
      <c r="P1838" s="115">
        <v>58</v>
      </c>
    </row>
    <row r="1839" spans="14:16" x14ac:dyDescent="0.2">
      <c r="N1839" s="115" t="s">
        <v>310</v>
      </c>
      <c r="O1839" s="115" t="s">
        <v>426</v>
      </c>
      <c r="P1839" s="115">
        <v>50</v>
      </c>
    </row>
    <row r="1840" spans="14:16" x14ac:dyDescent="0.2">
      <c r="N1840" s="115" t="s">
        <v>310</v>
      </c>
      <c r="O1840" s="115" t="s">
        <v>307</v>
      </c>
      <c r="P1840" s="115">
        <v>73</v>
      </c>
    </row>
    <row r="1841" spans="14:16" x14ac:dyDescent="0.2">
      <c r="N1841" s="115" t="s">
        <v>310</v>
      </c>
      <c r="O1841" s="115" t="s">
        <v>308</v>
      </c>
      <c r="P1841" s="115">
        <v>100</v>
      </c>
    </row>
    <row r="1842" spans="14:16" x14ac:dyDescent="0.2">
      <c r="N1842" s="115" t="s">
        <v>310</v>
      </c>
      <c r="O1842" s="115" t="s">
        <v>309</v>
      </c>
      <c r="P1842" s="115">
        <v>15</v>
      </c>
    </row>
    <row r="1843" spans="14:16" x14ac:dyDescent="0.2">
      <c r="N1843" s="115" t="s">
        <v>310</v>
      </c>
      <c r="O1843" s="115" t="s">
        <v>310</v>
      </c>
      <c r="P1843" s="116"/>
    </row>
    <row r="1844" spans="14:16" x14ac:dyDescent="0.2">
      <c r="N1844" s="115" t="s">
        <v>310</v>
      </c>
      <c r="O1844" s="115" t="s">
        <v>311</v>
      </c>
      <c r="P1844" s="115">
        <v>70</v>
      </c>
    </row>
    <row r="1845" spans="14:16" x14ac:dyDescent="0.2">
      <c r="N1845" s="115" t="s">
        <v>310</v>
      </c>
      <c r="O1845" s="115" t="s">
        <v>312</v>
      </c>
      <c r="P1845" s="115">
        <v>105</v>
      </c>
    </row>
    <row r="1846" spans="14:16" x14ac:dyDescent="0.2">
      <c r="N1846" s="115" t="s">
        <v>310</v>
      </c>
      <c r="O1846" s="115" t="s">
        <v>313</v>
      </c>
      <c r="P1846" s="115">
        <v>81</v>
      </c>
    </row>
    <row r="1847" spans="14:16" x14ac:dyDescent="0.2">
      <c r="N1847" s="115" t="s">
        <v>310</v>
      </c>
      <c r="O1847" s="115" t="s">
        <v>314</v>
      </c>
      <c r="P1847" s="115">
        <v>45</v>
      </c>
    </row>
    <row r="1848" spans="14:16" x14ac:dyDescent="0.2">
      <c r="N1848" s="115" t="s">
        <v>305</v>
      </c>
      <c r="O1848" s="115" t="s">
        <v>425</v>
      </c>
      <c r="P1848" s="115">
        <v>32</v>
      </c>
    </row>
    <row r="1849" spans="14:16" x14ac:dyDescent="0.2">
      <c r="N1849" s="115" t="s">
        <v>305</v>
      </c>
      <c r="O1849" s="115" t="s">
        <v>294</v>
      </c>
      <c r="P1849" s="115">
        <v>82</v>
      </c>
    </row>
    <row r="1850" spans="14:16" x14ac:dyDescent="0.2">
      <c r="N1850" s="115" t="s">
        <v>305</v>
      </c>
      <c r="O1850" s="115" t="s">
        <v>295</v>
      </c>
      <c r="P1850" s="115">
        <v>87</v>
      </c>
    </row>
    <row r="1851" spans="14:16" x14ac:dyDescent="0.2">
      <c r="N1851" s="115" t="s">
        <v>305</v>
      </c>
      <c r="O1851" s="115" t="s">
        <v>296</v>
      </c>
      <c r="P1851" s="115">
        <v>86</v>
      </c>
    </row>
    <row r="1852" spans="14:16" x14ac:dyDescent="0.2">
      <c r="N1852" s="115" t="s">
        <v>305</v>
      </c>
      <c r="O1852" s="115" t="s">
        <v>297</v>
      </c>
      <c r="P1852" s="115">
        <v>52</v>
      </c>
    </row>
    <row r="1853" spans="14:16" x14ac:dyDescent="0.2">
      <c r="N1853" s="115" t="s">
        <v>305</v>
      </c>
      <c r="O1853" s="115" t="s">
        <v>298</v>
      </c>
      <c r="P1853" s="115">
        <v>44</v>
      </c>
    </row>
    <row r="1854" spans="14:16" x14ac:dyDescent="0.2">
      <c r="N1854" s="115" t="s">
        <v>305</v>
      </c>
      <c r="O1854" s="115" t="s">
        <v>299</v>
      </c>
      <c r="P1854" s="115">
        <v>80</v>
      </c>
    </row>
    <row r="1855" spans="14:16" x14ac:dyDescent="0.2">
      <c r="N1855" s="115" t="s">
        <v>305</v>
      </c>
      <c r="O1855" s="115" t="s">
        <v>300</v>
      </c>
      <c r="P1855" s="115">
        <v>47</v>
      </c>
    </row>
    <row r="1856" spans="14:16" x14ac:dyDescent="0.2">
      <c r="N1856" s="115" t="s">
        <v>305</v>
      </c>
      <c r="O1856" s="115" t="s">
        <v>301</v>
      </c>
      <c r="P1856" s="115">
        <v>74</v>
      </c>
    </row>
    <row r="1857" spans="14:16" x14ac:dyDescent="0.2">
      <c r="N1857" s="115" t="s">
        <v>305</v>
      </c>
      <c r="O1857" s="115" t="s">
        <v>302</v>
      </c>
      <c r="P1857" s="115">
        <v>90</v>
      </c>
    </row>
    <row r="1858" spans="14:16" x14ac:dyDescent="0.2">
      <c r="N1858" s="115" t="s">
        <v>305</v>
      </c>
      <c r="O1858" s="115" t="s">
        <v>303</v>
      </c>
      <c r="P1858" s="115">
        <v>57</v>
      </c>
    </row>
    <row r="1859" spans="14:16" x14ac:dyDescent="0.2">
      <c r="N1859" s="115" t="s">
        <v>305</v>
      </c>
      <c r="O1859" s="115" t="s">
        <v>304</v>
      </c>
      <c r="P1859" s="115">
        <v>72</v>
      </c>
    </row>
    <row r="1860" spans="14:16" x14ac:dyDescent="0.2">
      <c r="N1860" s="115" t="s">
        <v>305</v>
      </c>
      <c r="O1860" s="115" t="s">
        <v>305</v>
      </c>
      <c r="P1860" s="116"/>
    </row>
    <row r="1861" spans="14:16" x14ac:dyDescent="0.2">
      <c r="N1861" s="115" t="s">
        <v>304</v>
      </c>
      <c r="O1861" s="115" t="s">
        <v>425</v>
      </c>
      <c r="P1861" s="115">
        <v>40</v>
      </c>
    </row>
    <row r="1862" spans="14:16" x14ac:dyDescent="0.2">
      <c r="N1862" s="115" t="s">
        <v>304</v>
      </c>
      <c r="O1862" s="115" t="s">
        <v>294</v>
      </c>
      <c r="P1862" s="115">
        <v>90</v>
      </c>
    </row>
    <row r="1863" spans="14:16" x14ac:dyDescent="0.2">
      <c r="N1863" s="115" t="s">
        <v>304</v>
      </c>
      <c r="O1863" s="115" t="s">
        <v>295</v>
      </c>
      <c r="P1863" s="115">
        <v>95</v>
      </c>
    </row>
    <row r="1864" spans="14:16" x14ac:dyDescent="0.2">
      <c r="N1864" s="115" t="s">
        <v>304</v>
      </c>
      <c r="O1864" s="115" t="s">
        <v>296</v>
      </c>
      <c r="P1864" s="115">
        <v>94</v>
      </c>
    </row>
    <row r="1865" spans="14:16" x14ac:dyDescent="0.2">
      <c r="N1865" s="115" t="s">
        <v>304</v>
      </c>
      <c r="O1865" s="115" t="s">
        <v>297</v>
      </c>
      <c r="P1865" s="115">
        <v>60</v>
      </c>
    </row>
    <row r="1866" spans="14:16" x14ac:dyDescent="0.2">
      <c r="N1866" s="115" t="s">
        <v>304</v>
      </c>
      <c r="O1866" s="115" t="s">
        <v>298</v>
      </c>
      <c r="P1866" s="115">
        <v>52</v>
      </c>
    </row>
    <row r="1867" spans="14:16" x14ac:dyDescent="0.2">
      <c r="N1867" s="115" t="s">
        <v>304</v>
      </c>
      <c r="O1867" s="115" t="s">
        <v>299</v>
      </c>
      <c r="P1867" s="115">
        <v>88</v>
      </c>
    </row>
    <row r="1868" spans="14:16" x14ac:dyDescent="0.2">
      <c r="N1868" s="115" t="s">
        <v>304</v>
      </c>
      <c r="O1868" s="115" t="s">
        <v>300</v>
      </c>
      <c r="P1868" s="115">
        <v>55</v>
      </c>
    </row>
    <row r="1869" spans="14:16" x14ac:dyDescent="0.2">
      <c r="N1869" s="115" t="s">
        <v>304</v>
      </c>
      <c r="O1869" s="115" t="s">
        <v>301</v>
      </c>
      <c r="P1869" s="115">
        <v>22</v>
      </c>
    </row>
    <row r="1870" spans="14:16" x14ac:dyDescent="0.2">
      <c r="N1870" s="115" t="s">
        <v>304</v>
      </c>
      <c r="O1870" s="115" t="s">
        <v>302</v>
      </c>
      <c r="P1870" s="115">
        <v>98</v>
      </c>
    </row>
    <row r="1871" spans="14:16" x14ac:dyDescent="0.2">
      <c r="N1871" s="115" t="s">
        <v>304</v>
      </c>
      <c r="O1871" s="115" t="s">
        <v>303</v>
      </c>
      <c r="P1871" s="115">
        <v>65</v>
      </c>
    </row>
    <row r="1872" spans="14:16" x14ac:dyDescent="0.2">
      <c r="N1872" s="115" t="s">
        <v>304</v>
      </c>
      <c r="O1872" s="115" t="s">
        <v>304</v>
      </c>
      <c r="P1872" s="116"/>
    </row>
    <row r="1873" spans="14:16" x14ac:dyDescent="0.2">
      <c r="N1873" s="115" t="s">
        <v>304</v>
      </c>
      <c r="O1873" s="115" t="s">
        <v>305</v>
      </c>
      <c r="P1873" s="115">
        <v>72</v>
      </c>
    </row>
    <row r="1874" spans="14:16" x14ac:dyDescent="0.2">
      <c r="N1874" s="115" t="s">
        <v>303</v>
      </c>
      <c r="O1874" s="115" t="s">
        <v>425</v>
      </c>
      <c r="P1874" s="115">
        <v>25</v>
      </c>
    </row>
    <row r="1875" spans="14:16" x14ac:dyDescent="0.2">
      <c r="N1875" s="115" t="s">
        <v>303</v>
      </c>
      <c r="O1875" s="115" t="s">
        <v>294</v>
      </c>
      <c r="P1875" s="115">
        <v>75</v>
      </c>
    </row>
    <row r="1876" spans="14:16" x14ac:dyDescent="0.2">
      <c r="N1876" s="115" t="s">
        <v>303</v>
      </c>
      <c r="O1876" s="115" t="s">
        <v>295</v>
      </c>
      <c r="P1876" s="115">
        <v>80</v>
      </c>
    </row>
    <row r="1877" spans="14:16" x14ac:dyDescent="0.2">
      <c r="N1877" s="115" t="s">
        <v>303</v>
      </c>
      <c r="O1877" s="115" t="s">
        <v>296</v>
      </c>
      <c r="P1877" s="115">
        <v>79</v>
      </c>
    </row>
    <row r="1878" spans="14:16" x14ac:dyDescent="0.2">
      <c r="N1878" s="115" t="s">
        <v>303</v>
      </c>
      <c r="O1878" s="115" t="s">
        <v>297</v>
      </c>
      <c r="P1878" s="115">
        <v>45</v>
      </c>
    </row>
    <row r="1879" spans="14:16" x14ac:dyDescent="0.2">
      <c r="N1879" s="115" t="s">
        <v>303</v>
      </c>
      <c r="O1879" s="115" t="s">
        <v>298</v>
      </c>
      <c r="P1879" s="115">
        <v>37</v>
      </c>
    </row>
    <row r="1880" spans="14:16" x14ac:dyDescent="0.2">
      <c r="N1880" s="115" t="s">
        <v>303</v>
      </c>
      <c r="O1880" s="115" t="s">
        <v>299</v>
      </c>
      <c r="P1880" s="115">
        <v>73</v>
      </c>
    </row>
    <row r="1881" spans="14:16" x14ac:dyDescent="0.2">
      <c r="N1881" s="115" t="s">
        <v>303</v>
      </c>
      <c r="O1881" s="115" t="s">
        <v>300</v>
      </c>
      <c r="P1881" s="115">
        <v>40</v>
      </c>
    </row>
    <row r="1882" spans="14:16" x14ac:dyDescent="0.2">
      <c r="N1882" s="115" t="s">
        <v>303</v>
      </c>
      <c r="O1882" s="115" t="s">
        <v>301</v>
      </c>
      <c r="P1882" s="115">
        <v>67</v>
      </c>
    </row>
    <row r="1883" spans="14:16" x14ac:dyDescent="0.2">
      <c r="N1883" s="115" t="s">
        <v>303</v>
      </c>
      <c r="O1883" s="115" t="s">
        <v>302</v>
      </c>
      <c r="P1883" s="115">
        <v>83</v>
      </c>
    </row>
    <row r="1884" spans="14:16" x14ac:dyDescent="0.2">
      <c r="N1884" s="115" t="s">
        <v>303</v>
      </c>
      <c r="O1884" s="115" t="s">
        <v>303</v>
      </c>
      <c r="P1884" s="116"/>
    </row>
    <row r="1885" spans="14:16" x14ac:dyDescent="0.2">
      <c r="N1885" s="115" t="s">
        <v>303</v>
      </c>
      <c r="O1885" s="115" t="s">
        <v>304</v>
      </c>
      <c r="P1885" s="115">
        <v>65</v>
      </c>
    </row>
    <row r="1886" spans="14:16" x14ac:dyDescent="0.2">
      <c r="N1886" s="115" t="s">
        <v>303</v>
      </c>
      <c r="O1886" s="115" t="s">
        <v>305</v>
      </c>
      <c r="P1886" s="115">
        <v>57</v>
      </c>
    </row>
    <row r="1887" spans="14:16" x14ac:dyDescent="0.2">
      <c r="N1887" s="115" t="s">
        <v>292</v>
      </c>
      <c r="O1887" s="115" t="s">
        <v>424</v>
      </c>
      <c r="P1887" s="115">
        <v>125</v>
      </c>
    </row>
    <row r="1888" spans="14:16" x14ac:dyDescent="0.2">
      <c r="N1888" s="115" t="s">
        <v>292</v>
      </c>
      <c r="O1888" s="115" t="s">
        <v>283</v>
      </c>
      <c r="P1888" s="115">
        <v>161</v>
      </c>
    </row>
    <row r="1889" spans="14:16" x14ac:dyDescent="0.2">
      <c r="N1889" s="115" t="s">
        <v>292</v>
      </c>
      <c r="O1889" s="115" t="s">
        <v>284</v>
      </c>
      <c r="P1889" s="115">
        <v>153</v>
      </c>
    </row>
    <row r="1890" spans="14:16" x14ac:dyDescent="0.2">
      <c r="N1890" s="115" t="s">
        <v>292</v>
      </c>
      <c r="O1890" s="115" t="s">
        <v>285</v>
      </c>
      <c r="P1890" s="115">
        <v>165</v>
      </c>
    </row>
    <row r="1891" spans="14:16" x14ac:dyDescent="0.2">
      <c r="N1891" s="115" t="s">
        <v>292</v>
      </c>
      <c r="O1891" s="115" t="s">
        <v>286</v>
      </c>
      <c r="P1891" s="115">
        <v>167</v>
      </c>
    </row>
    <row r="1892" spans="14:16" x14ac:dyDescent="0.2">
      <c r="N1892" s="115" t="s">
        <v>292</v>
      </c>
      <c r="O1892" s="115" t="s">
        <v>287</v>
      </c>
      <c r="P1892" s="115">
        <v>170</v>
      </c>
    </row>
    <row r="1893" spans="14:16" x14ac:dyDescent="0.2">
      <c r="N1893" s="115" t="s">
        <v>292</v>
      </c>
      <c r="O1893" s="115" t="s">
        <v>288</v>
      </c>
      <c r="P1893" s="115">
        <v>171</v>
      </c>
    </row>
    <row r="1894" spans="14:16" x14ac:dyDescent="0.2">
      <c r="N1894" s="115" t="s">
        <v>292</v>
      </c>
      <c r="O1894" s="115" t="s">
        <v>289</v>
      </c>
      <c r="P1894" s="115">
        <v>63</v>
      </c>
    </row>
    <row r="1895" spans="14:16" x14ac:dyDescent="0.2">
      <c r="N1895" s="115" t="s">
        <v>292</v>
      </c>
      <c r="O1895" s="115" t="s">
        <v>290</v>
      </c>
      <c r="P1895" s="115">
        <v>217</v>
      </c>
    </row>
    <row r="1896" spans="14:16" x14ac:dyDescent="0.2">
      <c r="N1896" s="115" t="s">
        <v>292</v>
      </c>
      <c r="O1896" s="115" t="s">
        <v>291</v>
      </c>
      <c r="P1896" s="115">
        <v>193</v>
      </c>
    </row>
    <row r="1897" spans="14:16" x14ac:dyDescent="0.2">
      <c r="N1897" s="115" t="s">
        <v>292</v>
      </c>
      <c r="O1897" s="115" t="s">
        <v>292</v>
      </c>
      <c r="P1897" s="116"/>
    </row>
    <row r="1898" spans="14:16" x14ac:dyDescent="0.2">
      <c r="N1898" s="115" t="s">
        <v>302</v>
      </c>
      <c r="O1898" s="115" t="s">
        <v>425</v>
      </c>
      <c r="P1898" s="115">
        <v>58</v>
      </c>
    </row>
    <row r="1899" spans="14:16" x14ac:dyDescent="0.2">
      <c r="N1899" s="115" t="s">
        <v>302</v>
      </c>
      <c r="O1899" s="115" t="s">
        <v>294</v>
      </c>
      <c r="P1899" s="115">
        <v>108</v>
      </c>
    </row>
    <row r="1900" spans="14:16" x14ac:dyDescent="0.2">
      <c r="N1900" s="115" t="s">
        <v>302</v>
      </c>
      <c r="O1900" s="115" t="s">
        <v>295</v>
      </c>
      <c r="P1900" s="115">
        <v>113</v>
      </c>
    </row>
    <row r="1901" spans="14:16" x14ac:dyDescent="0.2">
      <c r="N1901" s="115" t="s">
        <v>302</v>
      </c>
      <c r="O1901" s="115" t="s">
        <v>296</v>
      </c>
      <c r="P1901" s="115">
        <v>112</v>
      </c>
    </row>
    <row r="1902" spans="14:16" x14ac:dyDescent="0.2">
      <c r="N1902" s="115" t="s">
        <v>302</v>
      </c>
      <c r="O1902" s="115" t="s">
        <v>297</v>
      </c>
      <c r="P1902" s="115">
        <v>78</v>
      </c>
    </row>
    <row r="1903" spans="14:16" x14ac:dyDescent="0.2">
      <c r="N1903" s="115" t="s">
        <v>302</v>
      </c>
      <c r="O1903" s="115" t="s">
        <v>298</v>
      </c>
      <c r="P1903" s="115">
        <v>70</v>
      </c>
    </row>
    <row r="1904" spans="14:16" x14ac:dyDescent="0.2">
      <c r="N1904" s="115" t="s">
        <v>302</v>
      </c>
      <c r="O1904" s="115" t="s">
        <v>299</v>
      </c>
      <c r="P1904" s="115">
        <v>106</v>
      </c>
    </row>
    <row r="1905" spans="14:16" x14ac:dyDescent="0.2">
      <c r="N1905" s="115" t="s">
        <v>302</v>
      </c>
      <c r="O1905" s="115" t="s">
        <v>300</v>
      </c>
      <c r="P1905" s="115">
        <v>43</v>
      </c>
    </row>
    <row r="1906" spans="14:16" x14ac:dyDescent="0.2">
      <c r="N1906" s="115" t="s">
        <v>302</v>
      </c>
      <c r="O1906" s="115" t="s">
        <v>301</v>
      </c>
      <c r="P1906" s="115">
        <v>100</v>
      </c>
    </row>
    <row r="1907" spans="14:16" x14ac:dyDescent="0.2">
      <c r="N1907" s="115" t="s">
        <v>302</v>
      </c>
      <c r="O1907" s="115" t="s">
        <v>302</v>
      </c>
      <c r="P1907" s="116"/>
    </row>
    <row r="1908" spans="14:16" x14ac:dyDescent="0.2">
      <c r="N1908" s="115" t="s">
        <v>302</v>
      </c>
      <c r="O1908" s="115" t="s">
        <v>303</v>
      </c>
      <c r="P1908" s="115">
        <v>83</v>
      </c>
    </row>
    <row r="1909" spans="14:16" x14ac:dyDescent="0.2">
      <c r="N1909" s="115" t="s">
        <v>302</v>
      </c>
      <c r="O1909" s="115" t="s">
        <v>304</v>
      </c>
      <c r="P1909" s="115">
        <v>98</v>
      </c>
    </row>
    <row r="1910" spans="14:16" x14ac:dyDescent="0.2">
      <c r="N1910" s="115" t="s">
        <v>302</v>
      </c>
      <c r="O1910" s="115" t="s">
        <v>305</v>
      </c>
      <c r="P1910" s="115">
        <v>90</v>
      </c>
    </row>
    <row r="1911" spans="14:16" x14ac:dyDescent="0.2">
      <c r="N1911" s="115" t="s">
        <v>301</v>
      </c>
      <c r="O1911" s="115" t="s">
        <v>425</v>
      </c>
      <c r="P1911" s="115">
        <v>42</v>
      </c>
    </row>
    <row r="1912" spans="14:16" x14ac:dyDescent="0.2">
      <c r="N1912" s="115" t="s">
        <v>301</v>
      </c>
      <c r="O1912" s="115" t="s">
        <v>294</v>
      </c>
      <c r="P1912" s="115">
        <v>92</v>
      </c>
    </row>
    <row r="1913" spans="14:16" x14ac:dyDescent="0.2">
      <c r="N1913" s="115" t="s">
        <v>301</v>
      </c>
      <c r="O1913" s="115" t="s">
        <v>295</v>
      </c>
      <c r="P1913" s="115">
        <v>97</v>
      </c>
    </row>
    <row r="1914" spans="14:16" x14ac:dyDescent="0.2">
      <c r="N1914" s="115" t="s">
        <v>301</v>
      </c>
      <c r="O1914" s="115" t="s">
        <v>296</v>
      </c>
      <c r="P1914" s="115">
        <v>96</v>
      </c>
    </row>
    <row r="1915" spans="14:16" x14ac:dyDescent="0.2">
      <c r="N1915" s="115" t="s">
        <v>301</v>
      </c>
      <c r="O1915" s="115" t="s">
        <v>297</v>
      </c>
      <c r="P1915" s="115">
        <v>62</v>
      </c>
    </row>
    <row r="1916" spans="14:16" x14ac:dyDescent="0.2">
      <c r="N1916" s="115" t="s">
        <v>301</v>
      </c>
      <c r="O1916" s="115" t="s">
        <v>298</v>
      </c>
      <c r="P1916" s="115">
        <v>54</v>
      </c>
    </row>
    <row r="1917" spans="14:16" x14ac:dyDescent="0.2">
      <c r="N1917" s="115" t="s">
        <v>301</v>
      </c>
      <c r="O1917" s="115" t="s">
        <v>299</v>
      </c>
      <c r="P1917" s="115">
        <v>90</v>
      </c>
    </row>
    <row r="1918" spans="14:16" x14ac:dyDescent="0.2">
      <c r="N1918" s="115" t="s">
        <v>301</v>
      </c>
      <c r="O1918" s="115" t="s">
        <v>300</v>
      </c>
      <c r="P1918" s="115">
        <v>57</v>
      </c>
    </row>
    <row r="1919" spans="14:16" x14ac:dyDescent="0.2">
      <c r="N1919" s="115" t="s">
        <v>301</v>
      </c>
      <c r="O1919" s="115" t="s">
        <v>301</v>
      </c>
      <c r="P1919" s="116"/>
    </row>
    <row r="1920" spans="14:16" x14ac:dyDescent="0.2">
      <c r="N1920" s="115" t="s">
        <v>301</v>
      </c>
      <c r="O1920" s="115" t="s">
        <v>302</v>
      </c>
      <c r="P1920" s="115">
        <v>100</v>
      </c>
    </row>
    <row r="1921" spans="14:16" x14ac:dyDescent="0.2">
      <c r="N1921" s="115" t="s">
        <v>301</v>
      </c>
      <c r="O1921" s="115" t="s">
        <v>303</v>
      </c>
      <c r="P1921" s="115">
        <v>67</v>
      </c>
    </row>
    <row r="1922" spans="14:16" x14ac:dyDescent="0.2">
      <c r="N1922" s="115" t="s">
        <v>301</v>
      </c>
      <c r="O1922" s="115" t="s">
        <v>304</v>
      </c>
      <c r="P1922" s="115">
        <v>22</v>
      </c>
    </row>
    <row r="1923" spans="14:16" x14ac:dyDescent="0.2">
      <c r="N1923" s="115" t="s">
        <v>301</v>
      </c>
      <c r="O1923" s="115" t="s">
        <v>305</v>
      </c>
      <c r="P1923" s="115">
        <v>74</v>
      </c>
    </row>
    <row r="1924" spans="14:16" x14ac:dyDescent="0.2">
      <c r="N1924" s="115" t="s">
        <v>314</v>
      </c>
      <c r="O1924" s="115" t="s">
        <v>426</v>
      </c>
      <c r="P1924" s="115">
        <v>95</v>
      </c>
    </row>
    <row r="1925" spans="14:16" x14ac:dyDescent="0.2">
      <c r="N1925" s="115" t="s">
        <v>314</v>
      </c>
      <c r="O1925" s="115" t="s">
        <v>307</v>
      </c>
      <c r="P1925" s="115">
        <v>118</v>
      </c>
    </row>
    <row r="1926" spans="14:16" x14ac:dyDescent="0.2">
      <c r="N1926" s="115" t="s">
        <v>314</v>
      </c>
      <c r="O1926" s="115" t="s">
        <v>308</v>
      </c>
      <c r="P1926" s="115">
        <v>145</v>
      </c>
    </row>
    <row r="1927" spans="14:16" x14ac:dyDescent="0.2">
      <c r="N1927" s="115" t="s">
        <v>314</v>
      </c>
      <c r="O1927" s="115" t="s">
        <v>309</v>
      </c>
      <c r="P1927" s="115">
        <v>58</v>
      </c>
    </row>
    <row r="1928" spans="14:16" x14ac:dyDescent="0.2">
      <c r="N1928" s="115" t="s">
        <v>314</v>
      </c>
      <c r="O1928" s="115" t="s">
        <v>310</v>
      </c>
      <c r="P1928" s="115">
        <v>45</v>
      </c>
    </row>
    <row r="1929" spans="14:16" x14ac:dyDescent="0.2">
      <c r="N1929" s="115" t="s">
        <v>314</v>
      </c>
      <c r="O1929" s="115" t="s">
        <v>311</v>
      </c>
      <c r="P1929" s="115">
        <v>115</v>
      </c>
    </row>
    <row r="1930" spans="14:16" x14ac:dyDescent="0.2">
      <c r="N1930" s="115" t="s">
        <v>314</v>
      </c>
      <c r="O1930" s="115" t="s">
        <v>312</v>
      </c>
      <c r="P1930" s="115">
        <v>150</v>
      </c>
    </row>
    <row r="1931" spans="14:16" x14ac:dyDescent="0.2">
      <c r="N1931" s="115" t="s">
        <v>314</v>
      </c>
      <c r="O1931" s="115" t="s">
        <v>313</v>
      </c>
      <c r="P1931" s="115">
        <v>126</v>
      </c>
    </row>
    <row r="1932" spans="14:16" x14ac:dyDescent="0.2">
      <c r="N1932" s="115" t="s">
        <v>314</v>
      </c>
      <c r="O1932" s="115" t="s">
        <v>314</v>
      </c>
      <c r="P1932" s="116"/>
    </row>
    <row r="1933" spans="14:16" x14ac:dyDescent="0.2">
      <c r="N1933" s="115" t="s">
        <v>313</v>
      </c>
      <c r="O1933" s="115" t="s">
        <v>426</v>
      </c>
      <c r="P1933" s="115">
        <v>31</v>
      </c>
    </row>
    <row r="1934" spans="14:16" x14ac:dyDescent="0.2">
      <c r="N1934" s="115" t="s">
        <v>313</v>
      </c>
      <c r="O1934" s="115" t="s">
        <v>307</v>
      </c>
      <c r="P1934" s="115">
        <v>54</v>
      </c>
    </row>
    <row r="1935" spans="14:16" x14ac:dyDescent="0.2">
      <c r="N1935" s="115" t="s">
        <v>313</v>
      </c>
      <c r="O1935" s="115" t="s">
        <v>308</v>
      </c>
      <c r="P1935" s="115">
        <v>18</v>
      </c>
    </row>
    <row r="1936" spans="14:16" x14ac:dyDescent="0.2">
      <c r="N1936" s="115" t="s">
        <v>313</v>
      </c>
      <c r="O1936" s="115" t="s">
        <v>309</v>
      </c>
      <c r="P1936" s="115">
        <v>68</v>
      </c>
    </row>
    <row r="1937" spans="14:16" x14ac:dyDescent="0.2">
      <c r="N1937" s="115" t="s">
        <v>313</v>
      </c>
      <c r="O1937" s="115" t="s">
        <v>310</v>
      </c>
      <c r="P1937" s="115">
        <v>81</v>
      </c>
    </row>
    <row r="1938" spans="14:16" x14ac:dyDescent="0.2">
      <c r="N1938" s="115" t="s">
        <v>313</v>
      </c>
      <c r="O1938" s="115" t="s">
        <v>311</v>
      </c>
      <c r="P1938" s="115">
        <v>12</v>
      </c>
    </row>
    <row r="1939" spans="14:16" x14ac:dyDescent="0.2">
      <c r="N1939" s="115" t="s">
        <v>313</v>
      </c>
      <c r="O1939" s="115" t="s">
        <v>312</v>
      </c>
      <c r="P1939" s="115">
        <v>86</v>
      </c>
    </row>
    <row r="1940" spans="14:16" x14ac:dyDescent="0.2">
      <c r="N1940" s="115" t="s">
        <v>313</v>
      </c>
      <c r="O1940" s="115" t="s">
        <v>313</v>
      </c>
      <c r="P1940" s="116"/>
    </row>
    <row r="1941" spans="14:16" x14ac:dyDescent="0.2">
      <c r="N1941" s="115" t="s">
        <v>313</v>
      </c>
      <c r="O1941" s="115" t="s">
        <v>314</v>
      </c>
      <c r="P1941" s="115">
        <v>126</v>
      </c>
    </row>
    <row r="1942" spans="14:16" x14ac:dyDescent="0.2">
      <c r="N1942" s="115" t="s">
        <v>312</v>
      </c>
      <c r="O1942" s="115" t="s">
        <v>426</v>
      </c>
      <c r="P1942" s="115">
        <v>55</v>
      </c>
    </row>
    <row r="1943" spans="14:16" x14ac:dyDescent="0.2">
      <c r="N1943" s="115" t="s">
        <v>312</v>
      </c>
      <c r="O1943" s="115" t="s">
        <v>307</v>
      </c>
      <c r="P1943" s="115">
        <v>32</v>
      </c>
    </row>
    <row r="1944" spans="14:16" x14ac:dyDescent="0.2">
      <c r="N1944" s="115" t="s">
        <v>312</v>
      </c>
      <c r="O1944" s="115" t="s">
        <v>308</v>
      </c>
      <c r="P1944" s="115">
        <v>105</v>
      </c>
    </row>
    <row r="1945" spans="14:16" x14ac:dyDescent="0.2">
      <c r="N1945" s="115" t="s">
        <v>312</v>
      </c>
      <c r="O1945" s="115" t="s">
        <v>309</v>
      </c>
      <c r="P1945" s="115">
        <v>92</v>
      </c>
    </row>
    <row r="1946" spans="14:16" x14ac:dyDescent="0.2">
      <c r="N1946" s="115" t="s">
        <v>312</v>
      </c>
      <c r="O1946" s="115" t="s">
        <v>310</v>
      </c>
      <c r="P1946" s="115">
        <v>105</v>
      </c>
    </row>
    <row r="1947" spans="14:16" x14ac:dyDescent="0.2">
      <c r="N1947" s="115" t="s">
        <v>312</v>
      </c>
      <c r="O1947" s="115" t="s">
        <v>311</v>
      </c>
      <c r="P1947" s="115">
        <v>75</v>
      </c>
    </row>
    <row r="1948" spans="14:16" x14ac:dyDescent="0.2">
      <c r="N1948" s="115" t="s">
        <v>312</v>
      </c>
      <c r="O1948" s="115" t="s">
        <v>312</v>
      </c>
      <c r="P1948" s="116"/>
    </row>
    <row r="1949" spans="14:16" x14ac:dyDescent="0.2">
      <c r="N1949" s="115" t="s">
        <v>312</v>
      </c>
      <c r="O1949" s="115" t="s">
        <v>313</v>
      </c>
      <c r="P1949" s="115">
        <v>86</v>
      </c>
    </row>
    <row r="1950" spans="14:16" x14ac:dyDescent="0.2">
      <c r="N1950" s="115" t="s">
        <v>312</v>
      </c>
      <c r="O1950" s="115" t="s">
        <v>314</v>
      </c>
      <c r="P1950" s="115">
        <v>150</v>
      </c>
    </row>
    <row r="1951" spans="14:16" x14ac:dyDescent="0.2">
      <c r="N1951" s="115" t="s">
        <v>300</v>
      </c>
      <c r="O1951" s="115" t="s">
        <v>425</v>
      </c>
      <c r="P1951" s="115">
        <v>15</v>
      </c>
    </row>
    <row r="1952" spans="14:16" x14ac:dyDescent="0.2">
      <c r="N1952" s="115" t="s">
        <v>300</v>
      </c>
      <c r="O1952" s="115" t="s">
        <v>294</v>
      </c>
      <c r="P1952" s="115">
        <v>65</v>
      </c>
    </row>
    <row r="1953" spans="14:16" x14ac:dyDescent="0.2">
      <c r="N1953" s="115" t="s">
        <v>300</v>
      </c>
      <c r="O1953" s="115" t="s">
        <v>295</v>
      </c>
      <c r="P1953" s="115">
        <v>40</v>
      </c>
    </row>
    <row r="1954" spans="14:16" x14ac:dyDescent="0.2">
      <c r="N1954" s="115" t="s">
        <v>300</v>
      </c>
      <c r="O1954" s="115" t="s">
        <v>296</v>
      </c>
      <c r="P1954" s="115">
        <v>39</v>
      </c>
    </row>
    <row r="1955" spans="14:16" x14ac:dyDescent="0.2">
      <c r="N1955" s="115" t="s">
        <v>300</v>
      </c>
      <c r="O1955" s="115" t="s">
        <v>297</v>
      </c>
      <c r="P1955" s="115">
        <v>35</v>
      </c>
    </row>
    <row r="1956" spans="14:16" x14ac:dyDescent="0.2">
      <c r="N1956" s="115" t="s">
        <v>300</v>
      </c>
      <c r="O1956" s="115" t="s">
        <v>298</v>
      </c>
      <c r="P1956" s="115">
        <v>27</v>
      </c>
    </row>
    <row r="1957" spans="14:16" x14ac:dyDescent="0.2">
      <c r="N1957" s="115" t="s">
        <v>300</v>
      </c>
      <c r="O1957" s="115" t="s">
        <v>299</v>
      </c>
      <c r="P1957" s="115">
        <v>33</v>
      </c>
    </row>
    <row r="1958" spans="14:16" x14ac:dyDescent="0.2">
      <c r="N1958" s="115" t="s">
        <v>300</v>
      </c>
      <c r="O1958" s="115" t="s">
        <v>300</v>
      </c>
      <c r="P1958" s="116"/>
    </row>
    <row r="1959" spans="14:16" x14ac:dyDescent="0.2">
      <c r="N1959" s="115" t="s">
        <v>300</v>
      </c>
      <c r="O1959" s="115" t="s">
        <v>301</v>
      </c>
      <c r="P1959" s="115">
        <v>57</v>
      </c>
    </row>
    <row r="1960" spans="14:16" x14ac:dyDescent="0.2">
      <c r="N1960" s="115" t="s">
        <v>300</v>
      </c>
      <c r="O1960" s="115" t="s">
        <v>302</v>
      </c>
      <c r="P1960" s="115">
        <v>43</v>
      </c>
    </row>
    <row r="1961" spans="14:16" x14ac:dyDescent="0.2">
      <c r="N1961" s="115" t="s">
        <v>300</v>
      </c>
      <c r="O1961" s="115" t="s">
        <v>303</v>
      </c>
      <c r="P1961" s="115">
        <v>40</v>
      </c>
    </row>
    <row r="1962" spans="14:16" x14ac:dyDescent="0.2">
      <c r="N1962" s="115" t="s">
        <v>300</v>
      </c>
      <c r="O1962" s="115" t="s">
        <v>304</v>
      </c>
      <c r="P1962" s="115">
        <v>55</v>
      </c>
    </row>
    <row r="1963" spans="14:16" x14ac:dyDescent="0.2">
      <c r="N1963" s="115" t="s">
        <v>300</v>
      </c>
      <c r="O1963" s="115" t="s">
        <v>305</v>
      </c>
      <c r="P1963" s="115">
        <v>47</v>
      </c>
    </row>
    <row r="1964" spans="14:16" x14ac:dyDescent="0.2">
      <c r="N1964" s="115" t="s">
        <v>299</v>
      </c>
      <c r="O1964" s="115" t="s">
        <v>425</v>
      </c>
      <c r="P1964" s="115">
        <v>48</v>
      </c>
    </row>
    <row r="1965" spans="14:16" x14ac:dyDescent="0.2">
      <c r="N1965" s="115" t="s">
        <v>299</v>
      </c>
      <c r="O1965" s="115" t="s">
        <v>294</v>
      </c>
      <c r="P1965" s="115">
        <v>98</v>
      </c>
    </row>
    <row r="1966" spans="14:16" x14ac:dyDescent="0.2">
      <c r="N1966" s="115" t="s">
        <v>299</v>
      </c>
      <c r="O1966" s="115" t="s">
        <v>295</v>
      </c>
      <c r="P1966" s="115">
        <v>42</v>
      </c>
    </row>
    <row r="1967" spans="14:16" x14ac:dyDescent="0.2">
      <c r="N1967" s="115" t="s">
        <v>299</v>
      </c>
      <c r="O1967" s="115" t="s">
        <v>296</v>
      </c>
      <c r="P1967" s="115">
        <v>42</v>
      </c>
    </row>
    <row r="1968" spans="14:16" x14ac:dyDescent="0.2">
      <c r="N1968" s="115" t="s">
        <v>299</v>
      </c>
      <c r="O1968" s="115" t="s">
        <v>297</v>
      </c>
      <c r="P1968" s="115">
        <v>66</v>
      </c>
    </row>
    <row r="1969" spans="14:16" x14ac:dyDescent="0.2">
      <c r="N1969" s="115" t="s">
        <v>299</v>
      </c>
      <c r="O1969" s="115" t="s">
        <v>298</v>
      </c>
      <c r="P1969" s="115">
        <v>60</v>
      </c>
    </row>
    <row r="1970" spans="14:16" x14ac:dyDescent="0.2">
      <c r="N1970" s="115" t="s">
        <v>299</v>
      </c>
      <c r="O1970" s="115" t="s">
        <v>299</v>
      </c>
      <c r="P1970" s="116"/>
    </row>
    <row r="1971" spans="14:16" x14ac:dyDescent="0.2">
      <c r="N1971" s="115" t="s">
        <v>299</v>
      </c>
      <c r="O1971" s="115" t="s">
        <v>300</v>
      </c>
      <c r="P1971" s="115">
        <v>33</v>
      </c>
    </row>
    <row r="1972" spans="14:16" x14ac:dyDescent="0.2">
      <c r="N1972" s="115" t="s">
        <v>299</v>
      </c>
      <c r="O1972" s="115" t="s">
        <v>301</v>
      </c>
      <c r="P1972" s="115">
        <v>90</v>
      </c>
    </row>
    <row r="1973" spans="14:16" x14ac:dyDescent="0.2">
      <c r="N1973" s="115" t="s">
        <v>299</v>
      </c>
      <c r="O1973" s="115" t="s">
        <v>302</v>
      </c>
      <c r="P1973" s="115">
        <v>106</v>
      </c>
    </row>
    <row r="1974" spans="14:16" x14ac:dyDescent="0.2">
      <c r="N1974" s="115" t="s">
        <v>299</v>
      </c>
      <c r="O1974" s="115" t="s">
        <v>303</v>
      </c>
      <c r="P1974" s="115">
        <v>73</v>
      </c>
    </row>
    <row r="1975" spans="14:16" x14ac:dyDescent="0.2">
      <c r="N1975" s="115" t="s">
        <v>299</v>
      </c>
      <c r="O1975" s="115" t="s">
        <v>304</v>
      </c>
      <c r="P1975" s="115">
        <v>88</v>
      </c>
    </row>
    <row r="1976" spans="14:16" x14ac:dyDescent="0.2">
      <c r="N1976" s="115" t="s">
        <v>299</v>
      </c>
      <c r="O1976" s="115" t="s">
        <v>305</v>
      </c>
      <c r="P1976" s="115">
        <v>80</v>
      </c>
    </row>
    <row r="1977" spans="14:16" x14ac:dyDescent="0.2">
      <c r="N1977" s="115" t="s">
        <v>291</v>
      </c>
      <c r="O1977" s="115" t="s">
        <v>424</v>
      </c>
      <c r="P1977" s="115">
        <v>68</v>
      </c>
    </row>
    <row r="1978" spans="14:16" x14ac:dyDescent="0.2">
      <c r="N1978" s="115" t="s">
        <v>291</v>
      </c>
      <c r="O1978" s="115" t="s">
        <v>283</v>
      </c>
      <c r="P1978" s="115">
        <v>104</v>
      </c>
    </row>
    <row r="1979" spans="14:16" x14ac:dyDescent="0.2">
      <c r="N1979" s="115" t="s">
        <v>291</v>
      </c>
      <c r="O1979" s="115" t="s">
        <v>284</v>
      </c>
      <c r="P1979" s="115">
        <v>96</v>
      </c>
    </row>
    <row r="1980" spans="14:16" x14ac:dyDescent="0.2">
      <c r="N1980" s="115" t="s">
        <v>291</v>
      </c>
      <c r="O1980" s="115" t="s">
        <v>285</v>
      </c>
      <c r="P1980" s="115">
        <v>108</v>
      </c>
    </row>
    <row r="1981" spans="14:16" x14ac:dyDescent="0.2">
      <c r="N1981" s="115" t="s">
        <v>291</v>
      </c>
      <c r="O1981" s="115" t="s">
        <v>286</v>
      </c>
      <c r="P1981" s="115">
        <v>110</v>
      </c>
    </row>
    <row r="1982" spans="14:16" x14ac:dyDescent="0.2">
      <c r="N1982" s="115" t="s">
        <v>291</v>
      </c>
      <c r="O1982" s="115" t="s">
        <v>287</v>
      </c>
      <c r="P1982" s="115">
        <v>113</v>
      </c>
    </row>
    <row r="1983" spans="14:16" x14ac:dyDescent="0.2">
      <c r="N1983" s="115" t="s">
        <v>291</v>
      </c>
      <c r="O1983" s="115" t="s">
        <v>288</v>
      </c>
      <c r="P1983" s="115">
        <v>114</v>
      </c>
    </row>
    <row r="1984" spans="14:16" x14ac:dyDescent="0.2">
      <c r="N1984" s="115" t="s">
        <v>291</v>
      </c>
      <c r="O1984" s="115" t="s">
        <v>289</v>
      </c>
      <c r="P1984" s="115">
        <v>130</v>
      </c>
    </row>
    <row r="1985" spans="14:16" x14ac:dyDescent="0.2">
      <c r="N1985" s="115" t="s">
        <v>291</v>
      </c>
      <c r="O1985" s="115" t="s">
        <v>290</v>
      </c>
      <c r="P1985" s="115">
        <v>160</v>
      </c>
    </row>
    <row r="1986" spans="14:16" x14ac:dyDescent="0.2">
      <c r="N1986" s="115" t="s">
        <v>291</v>
      </c>
      <c r="O1986" s="115" t="s">
        <v>291</v>
      </c>
      <c r="P1986" s="116"/>
    </row>
    <row r="1987" spans="14:16" x14ac:dyDescent="0.2">
      <c r="N1987" s="115" t="s">
        <v>291</v>
      </c>
      <c r="O1987" s="115" t="s">
        <v>292</v>
      </c>
      <c r="P1987" s="115">
        <v>193</v>
      </c>
    </row>
    <row r="1988" spans="14:16" x14ac:dyDescent="0.2">
      <c r="N1988" s="115" t="s">
        <v>290</v>
      </c>
      <c r="O1988" s="115" t="s">
        <v>424</v>
      </c>
      <c r="P1988" s="115">
        <v>92</v>
      </c>
    </row>
    <row r="1989" spans="14:16" x14ac:dyDescent="0.2">
      <c r="N1989" s="115" t="s">
        <v>290</v>
      </c>
      <c r="O1989" s="115" t="s">
        <v>283</v>
      </c>
      <c r="P1989" s="115">
        <v>128</v>
      </c>
    </row>
    <row r="1990" spans="14:16" x14ac:dyDescent="0.2">
      <c r="N1990" s="115" t="s">
        <v>290</v>
      </c>
      <c r="O1990" s="115" t="s">
        <v>284</v>
      </c>
      <c r="P1990" s="115">
        <v>120</v>
      </c>
    </row>
    <row r="1991" spans="14:16" x14ac:dyDescent="0.2">
      <c r="N1991" s="115" t="s">
        <v>290</v>
      </c>
      <c r="O1991" s="115" t="s">
        <v>285</v>
      </c>
      <c r="P1991" s="115">
        <v>132</v>
      </c>
    </row>
    <row r="1992" spans="14:16" x14ac:dyDescent="0.2">
      <c r="N1992" s="115" t="s">
        <v>290</v>
      </c>
      <c r="O1992" s="115" t="s">
        <v>286</v>
      </c>
      <c r="P1992" s="115">
        <v>134</v>
      </c>
    </row>
    <row r="1993" spans="14:16" x14ac:dyDescent="0.2">
      <c r="N1993" s="115" t="s">
        <v>290</v>
      </c>
      <c r="O1993" s="115" t="s">
        <v>287</v>
      </c>
      <c r="P1993" s="115">
        <v>137</v>
      </c>
    </row>
    <row r="1994" spans="14:16" x14ac:dyDescent="0.2">
      <c r="N1994" s="115" t="s">
        <v>290</v>
      </c>
      <c r="O1994" s="115" t="s">
        <v>288</v>
      </c>
      <c r="P1994" s="115">
        <v>46</v>
      </c>
    </row>
    <row r="1995" spans="14:16" x14ac:dyDescent="0.2">
      <c r="N1995" s="115" t="s">
        <v>290</v>
      </c>
      <c r="O1995" s="115" t="s">
        <v>289</v>
      </c>
      <c r="P1995" s="115">
        <v>154</v>
      </c>
    </row>
    <row r="1996" spans="14:16" x14ac:dyDescent="0.2">
      <c r="N1996" s="115" t="s">
        <v>290</v>
      </c>
      <c r="O1996" s="115" t="s">
        <v>290</v>
      </c>
      <c r="P1996" s="116"/>
    </row>
    <row r="1997" spans="14:16" x14ac:dyDescent="0.2">
      <c r="N1997" s="115" t="s">
        <v>290</v>
      </c>
      <c r="O1997" s="115" t="s">
        <v>291</v>
      </c>
      <c r="P1997" s="115">
        <v>160</v>
      </c>
    </row>
    <row r="1998" spans="14:16" x14ac:dyDescent="0.2">
      <c r="N1998" s="115" t="s">
        <v>290</v>
      </c>
      <c r="O1998" s="115" t="s">
        <v>292</v>
      </c>
      <c r="P1998" s="115">
        <v>217</v>
      </c>
    </row>
    <row r="1999" spans="14:16" x14ac:dyDescent="0.2">
      <c r="N1999" s="115" t="s">
        <v>289</v>
      </c>
      <c r="O1999" s="115" t="s">
        <v>424</v>
      </c>
      <c r="P1999" s="115">
        <v>62</v>
      </c>
    </row>
    <row r="2000" spans="14:16" x14ac:dyDescent="0.2">
      <c r="N2000" s="115" t="s">
        <v>289</v>
      </c>
      <c r="O2000" s="115" t="s">
        <v>283</v>
      </c>
      <c r="P2000" s="115">
        <v>98</v>
      </c>
    </row>
    <row r="2001" spans="14:16" x14ac:dyDescent="0.2">
      <c r="N2001" s="115" t="s">
        <v>289</v>
      </c>
      <c r="O2001" s="115" t="s">
        <v>284</v>
      </c>
      <c r="P2001" s="115">
        <v>90</v>
      </c>
    </row>
    <row r="2002" spans="14:16" x14ac:dyDescent="0.2">
      <c r="N2002" s="115" t="s">
        <v>289</v>
      </c>
      <c r="O2002" s="115" t="s">
        <v>285</v>
      </c>
      <c r="P2002" s="115">
        <v>22</v>
      </c>
    </row>
    <row r="2003" spans="14:16" x14ac:dyDescent="0.2">
      <c r="N2003" s="115" t="s">
        <v>289</v>
      </c>
      <c r="O2003" s="115" t="s">
        <v>286</v>
      </c>
      <c r="P2003" s="115">
        <v>104</v>
      </c>
    </row>
    <row r="2004" spans="14:16" x14ac:dyDescent="0.2">
      <c r="N2004" s="115" t="s">
        <v>289</v>
      </c>
      <c r="O2004" s="115" t="s">
        <v>287</v>
      </c>
      <c r="P2004" s="115">
        <v>107</v>
      </c>
    </row>
    <row r="2005" spans="14:16" x14ac:dyDescent="0.2">
      <c r="N2005" s="115" t="s">
        <v>289</v>
      </c>
      <c r="O2005" s="115" t="s">
        <v>288</v>
      </c>
      <c r="P2005" s="115">
        <v>108</v>
      </c>
    </row>
    <row r="2006" spans="14:16" x14ac:dyDescent="0.2">
      <c r="N2006" s="115" t="s">
        <v>289</v>
      </c>
      <c r="O2006" s="115" t="s">
        <v>289</v>
      </c>
      <c r="P2006" s="116"/>
    </row>
    <row r="2007" spans="14:16" x14ac:dyDescent="0.2">
      <c r="N2007" s="115" t="s">
        <v>289</v>
      </c>
      <c r="O2007" s="115" t="s">
        <v>290</v>
      </c>
      <c r="P2007" s="115">
        <v>154</v>
      </c>
    </row>
    <row r="2008" spans="14:16" x14ac:dyDescent="0.2">
      <c r="N2008" s="115" t="s">
        <v>289</v>
      </c>
      <c r="O2008" s="115" t="s">
        <v>291</v>
      </c>
      <c r="P2008" s="115">
        <v>130</v>
      </c>
    </row>
    <row r="2009" spans="14:16" x14ac:dyDescent="0.2">
      <c r="N2009" s="115" t="s">
        <v>289</v>
      </c>
      <c r="O2009" s="115" t="s">
        <v>292</v>
      </c>
      <c r="P2009" s="115">
        <v>63</v>
      </c>
    </row>
    <row r="2010" spans="14:16" x14ac:dyDescent="0.2">
      <c r="N2010" s="115" t="s">
        <v>288</v>
      </c>
      <c r="O2010" s="115" t="s">
        <v>424</v>
      </c>
      <c r="P2010" s="115">
        <v>46</v>
      </c>
    </row>
    <row r="2011" spans="14:16" x14ac:dyDescent="0.2">
      <c r="N2011" s="115" t="s">
        <v>288</v>
      </c>
      <c r="O2011" s="115" t="s">
        <v>283</v>
      </c>
      <c r="P2011" s="115">
        <v>82</v>
      </c>
    </row>
    <row r="2012" spans="14:16" x14ac:dyDescent="0.2">
      <c r="N2012" s="115" t="s">
        <v>288</v>
      </c>
      <c r="O2012" s="115" t="s">
        <v>284</v>
      </c>
      <c r="P2012" s="115">
        <v>74</v>
      </c>
    </row>
    <row r="2013" spans="14:16" x14ac:dyDescent="0.2">
      <c r="N2013" s="115" t="s">
        <v>288</v>
      </c>
      <c r="O2013" s="115" t="s">
        <v>285</v>
      </c>
      <c r="P2013" s="115">
        <v>86</v>
      </c>
    </row>
    <row r="2014" spans="14:16" x14ac:dyDescent="0.2">
      <c r="N2014" s="115" t="s">
        <v>288</v>
      </c>
      <c r="O2014" s="115" t="s">
        <v>286</v>
      </c>
      <c r="P2014" s="115">
        <v>88</v>
      </c>
    </row>
    <row r="2015" spans="14:16" x14ac:dyDescent="0.2">
      <c r="N2015" s="115" t="s">
        <v>288</v>
      </c>
      <c r="O2015" s="115" t="s">
        <v>287</v>
      </c>
      <c r="P2015" s="115">
        <v>91</v>
      </c>
    </row>
    <row r="2016" spans="14:16" x14ac:dyDescent="0.2">
      <c r="N2016" s="115" t="s">
        <v>288</v>
      </c>
      <c r="O2016" s="115" t="s">
        <v>288</v>
      </c>
      <c r="P2016" s="116"/>
    </row>
    <row r="2017" spans="14:16" x14ac:dyDescent="0.2">
      <c r="N2017" s="115" t="s">
        <v>288</v>
      </c>
      <c r="O2017" s="115" t="s">
        <v>289</v>
      </c>
      <c r="P2017" s="115">
        <v>108</v>
      </c>
    </row>
    <row r="2018" spans="14:16" x14ac:dyDescent="0.2">
      <c r="N2018" s="115" t="s">
        <v>288</v>
      </c>
      <c r="O2018" s="115" t="s">
        <v>290</v>
      </c>
      <c r="P2018" s="115">
        <v>46</v>
      </c>
    </row>
    <row r="2019" spans="14:16" x14ac:dyDescent="0.2">
      <c r="N2019" s="115" t="s">
        <v>288</v>
      </c>
      <c r="O2019" s="115" t="s">
        <v>291</v>
      </c>
      <c r="P2019" s="115">
        <v>114</v>
      </c>
    </row>
    <row r="2020" spans="14:16" x14ac:dyDescent="0.2">
      <c r="N2020" s="115" t="s">
        <v>288</v>
      </c>
      <c r="O2020" s="115" t="s">
        <v>292</v>
      </c>
      <c r="P2020" s="115">
        <v>171</v>
      </c>
    </row>
    <row r="2021" spans="14:16" x14ac:dyDescent="0.2">
      <c r="N2021" s="115" t="s">
        <v>322</v>
      </c>
      <c r="O2021" s="115" t="s">
        <v>427</v>
      </c>
      <c r="P2021" s="115">
        <v>40</v>
      </c>
    </row>
    <row r="2022" spans="14:16" x14ac:dyDescent="0.2">
      <c r="N2022" s="115" t="s">
        <v>322</v>
      </c>
      <c r="O2022" s="115" t="s">
        <v>316</v>
      </c>
      <c r="P2022" s="115">
        <v>120</v>
      </c>
    </row>
    <row r="2023" spans="14:16" x14ac:dyDescent="0.2">
      <c r="N2023" s="115" t="s">
        <v>322</v>
      </c>
      <c r="O2023" s="115" t="s">
        <v>317</v>
      </c>
      <c r="P2023" s="115">
        <v>20</v>
      </c>
    </row>
    <row r="2024" spans="14:16" x14ac:dyDescent="0.2">
      <c r="N2024" s="115" t="s">
        <v>322</v>
      </c>
      <c r="O2024" s="115" t="s">
        <v>318</v>
      </c>
      <c r="P2024" s="115">
        <v>95</v>
      </c>
    </row>
    <row r="2025" spans="14:16" x14ac:dyDescent="0.2">
      <c r="N2025" s="115" t="s">
        <v>322</v>
      </c>
      <c r="O2025" s="115" t="s">
        <v>319</v>
      </c>
      <c r="P2025" s="115">
        <v>95</v>
      </c>
    </row>
    <row r="2026" spans="14:16" x14ac:dyDescent="0.2">
      <c r="N2026" s="115" t="s">
        <v>322</v>
      </c>
      <c r="O2026" s="115" t="s">
        <v>320</v>
      </c>
      <c r="P2026" s="115">
        <v>35</v>
      </c>
    </row>
    <row r="2027" spans="14:16" x14ac:dyDescent="0.2">
      <c r="N2027" s="115" t="s">
        <v>322</v>
      </c>
      <c r="O2027" s="115" t="s">
        <v>321</v>
      </c>
      <c r="P2027" s="115">
        <v>65</v>
      </c>
    </row>
    <row r="2028" spans="14:16" x14ac:dyDescent="0.2">
      <c r="N2028" s="115" t="s">
        <v>322</v>
      </c>
      <c r="O2028" s="115" t="s">
        <v>322</v>
      </c>
      <c r="P2028" s="116"/>
    </row>
    <row r="2029" spans="14:16" x14ac:dyDescent="0.2">
      <c r="N2029" s="115" t="s">
        <v>321</v>
      </c>
      <c r="O2029" s="115" t="s">
        <v>427</v>
      </c>
      <c r="P2029" s="115">
        <v>25</v>
      </c>
    </row>
    <row r="2030" spans="14:16" x14ac:dyDescent="0.2">
      <c r="N2030" s="115" t="s">
        <v>321</v>
      </c>
      <c r="O2030" s="115" t="s">
        <v>316</v>
      </c>
      <c r="P2030" s="115">
        <v>105</v>
      </c>
    </row>
    <row r="2031" spans="14:16" x14ac:dyDescent="0.2">
      <c r="N2031" s="115" t="s">
        <v>321</v>
      </c>
      <c r="O2031" s="115" t="s">
        <v>317</v>
      </c>
      <c r="P2031" s="115">
        <v>85</v>
      </c>
    </row>
    <row r="2032" spans="14:16" x14ac:dyDescent="0.2">
      <c r="N2032" s="115" t="s">
        <v>321</v>
      </c>
      <c r="O2032" s="115" t="s">
        <v>318</v>
      </c>
      <c r="P2032" s="115">
        <v>80</v>
      </c>
    </row>
    <row r="2033" spans="14:16" x14ac:dyDescent="0.2">
      <c r="N2033" s="115" t="s">
        <v>321</v>
      </c>
      <c r="O2033" s="115" t="s">
        <v>319</v>
      </c>
      <c r="P2033" s="115">
        <v>80</v>
      </c>
    </row>
    <row r="2034" spans="14:16" x14ac:dyDescent="0.2">
      <c r="N2034" s="115" t="s">
        <v>321</v>
      </c>
      <c r="O2034" s="115" t="s">
        <v>320</v>
      </c>
      <c r="P2034" s="115">
        <v>100</v>
      </c>
    </row>
    <row r="2035" spans="14:16" x14ac:dyDescent="0.2">
      <c r="N2035" s="115" t="s">
        <v>321</v>
      </c>
      <c r="O2035" s="115" t="s">
        <v>321</v>
      </c>
      <c r="P2035" s="116"/>
    </row>
    <row r="2036" spans="14:16" x14ac:dyDescent="0.2">
      <c r="N2036" s="115" t="s">
        <v>321</v>
      </c>
      <c r="O2036" s="115" t="s">
        <v>322</v>
      </c>
      <c r="P2036" s="115">
        <v>65</v>
      </c>
    </row>
    <row r="2037" spans="14:16" x14ac:dyDescent="0.2">
      <c r="N2037" s="115" t="s">
        <v>320</v>
      </c>
      <c r="O2037" s="115" t="s">
        <v>427</v>
      </c>
      <c r="P2037" s="115">
        <v>75</v>
      </c>
    </row>
    <row r="2038" spans="14:16" x14ac:dyDescent="0.2">
      <c r="N2038" s="115" t="s">
        <v>320</v>
      </c>
      <c r="O2038" s="115" t="s">
        <v>316</v>
      </c>
      <c r="P2038" s="115">
        <v>115</v>
      </c>
    </row>
    <row r="2039" spans="14:16" x14ac:dyDescent="0.2">
      <c r="N2039" s="115" t="s">
        <v>320</v>
      </c>
      <c r="O2039" s="115" t="s">
        <v>317</v>
      </c>
      <c r="P2039" s="115">
        <v>75</v>
      </c>
    </row>
    <row r="2040" spans="14:16" x14ac:dyDescent="0.2">
      <c r="N2040" s="115" t="s">
        <v>320</v>
      </c>
      <c r="O2040" s="115" t="s">
        <v>318</v>
      </c>
      <c r="P2040" s="115">
        <v>130</v>
      </c>
    </row>
    <row r="2041" spans="14:16" x14ac:dyDescent="0.2">
      <c r="N2041" s="115" t="s">
        <v>320</v>
      </c>
      <c r="O2041" s="115" t="s">
        <v>319</v>
      </c>
      <c r="P2041" s="115">
        <v>130</v>
      </c>
    </row>
    <row r="2042" spans="14:16" x14ac:dyDescent="0.2">
      <c r="N2042" s="115" t="s">
        <v>320</v>
      </c>
      <c r="O2042" s="115" t="s">
        <v>320</v>
      </c>
      <c r="P2042" s="116"/>
    </row>
    <row r="2043" spans="14:16" x14ac:dyDescent="0.2">
      <c r="N2043" s="115" t="s">
        <v>320</v>
      </c>
      <c r="O2043" s="115" t="s">
        <v>321</v>
      </c>
      <c r="P2043" s="115">
        <v>100</v>
      </c>
    </row>
    <row r="2044" spans="14:16" x14ac:dyDescent="0.2">
      <c r="N2044" s="115" t="s">
        <v>320</v>
      </c>
      <c r="O2044" s="115" t="s">
        <v>322</v>
      </c>
      <c r="P2044" s="115">
        <v>35</v>
      </c>
    </row>
    <row r="2045" spans="14:16" x14ac:dyDescent="0.2">
      <c r="N2045" s="115" t="s">
        <v>319</v>
      </c>
      <c r="O2045" s="115" t="s">
        <v>427</v>
      </c>
      <c r="P2045" s="115">
        <v>55</v>
      </c>
    </row>
    <row r="2046" spans="14:16" x14ac:dyDescent="0.2">
      <c r="N2046" s="115" t="s">
        <v>319</v>
      </c>
      <c r="O2046" s="115" t="s">
        <v>316</v>
      </c>
      <c r="P2046" s="115">
        <v>135</v>
      </c>
    </row>
    <row r="2047" spans="14:16" x14ac:dyDescent="0.2">
      <c r="N2047" s="115" t="s">
        <v>319</v>
      </c>
      <c r="O2047" s="115" t="s">
        <v>317</v>
      </c>
      <c r="P2047" s="115">
        <v>115</v>
      </c>
    </row>
    <row r="2048" spans="14:16" x14ac:dyDescent="0.2">
      <c r="N2048" s="115" t="s">
        <v>319</v>
      </c>
      <c r="O2048" s="115" t="s">
        <v>318</v>
      </c>
      <c r="P2048" s="115">
        <v>110</v>
      </c>
    </row>
    <row r="2049" spans="14:16" x14ac:dyDescent="0.2">
      <c r="N2049" s="115" t="s">
        <v>319</v>
      </c>
      <c r="O2049" s="115" t="s">
        <v>319</v>
      </c>
      <c r="P2049" s="116"/>
    </row>
    <row r="2050" spans="14:16" x14ac:dyDescent="0.2">
      <c r="N2050" s="115" t="s">
        <v>319</v>
      </c>
      <c r="O2050" s="115" t="s">
        <v>320</v>
      </c>
      <c r="P2050" s="115">
        <v>130</v>
      </c>
    </row>
    <row r="2051" spans="14:16" x14ac:dyDescent="0.2">
      <c r="N2051" s="115" t="s">
        <v>319</v>
      </c>
      <c r="O2051" s="115" t="s">
        <v>321</v>
      </c>
      <c r="P2051" s="115">
        <v>80</v>
      </c>
    </row>
    <row r="2052" spans="14:16" x14ac:dyDescent="0.2">
      <c r="N2052" s="115" t="s">
        <v>319</v>
      </c>
      <c r="O2052" s="115" t="s">
        <v>322</v>
      </c>
      <c r="P2052" s="115">
        <v>95</v>
      </c>
    </row>
    <row r="2053" spans="14:16" x14ac:dyDescent="0.2">
      <c r="N2053" s="115" t="s">
        <v>318</v>
      </c>
      <c r="O2053" s="115" t="s">
        <v>427</v>
      </c>
      <c r="P2053" s="115">
        <v>55</v>
      </c>
    </row>
    <row r="2054" spans="14:16" x14ac:dyDescent="0.2">
      <c r="N2054" s="115" t="s">
        <v>318</v>
      </c>
      <c r="O2054" s="115" t="s">
        <v>316</v>
      </c>
      <c r="P2054" s="115">
        <v>135</v>
      </c>
    </row>
    <row r="2055" spans="14:16" x14ac:dyDescent="0.2">
      <c r="N2055" s="115" t="s">
        <v>318</v>
      </c>
      <c r="O2055" s="115" t="s">
        <v>317</v>
      </c>
      <c r="P2055" s="115">
        <v>115</v>
      </c>
    </row>
    <row r="2056" spans="14:16" x14ac:dyDescent="0.2">
      <c r="N2056" s="115" t="s">
        <v>318</v>
      </c>
      <c r="O2056" s="115" t="s">
        <v>318</v>
      </c>
      <c r="P2056" s="116"/>
    </row>
    <row r="2057" spans="14:16" x14ac:dyDescent="0.2">
      <c r="N2057" s="115" t="s">
        <v>318</v>
      </c>
      <c r="O2057" s="115" t="s">
        <v>319</v>
      </c>
      <c r="P2057" s="115">
        <v>110</v>
      </c>
    </row>
    <row r="2058" spans="14:16" x14ac:dyDescent="0.2">
      <c r="N2058" s="115" t="s">
        <v>318</v>
      </c>
      <c r="O2058" s="115" t="s">
        <v>320</v>
      </c>
      <c r="P2058" s="115">
        <v>130</v>
      </c>
    </row>
    <row r="2059" spans="14:16" x14ac:dyDescent="0.2">
      <c r="N2059" s="115" t="s">
        <v>318</v>
      </c>
      <c r="O2059" s="115" t="s">
        <v>321</v>
      </c>
      <c r="P2059" s="115">
        <v>80</v>
      </c>
    </row>
    <row r="2060" spans="14:16" x14ac:dyDescent="0.2">
      <c r="N2060" s="115" t="s">
        <v>318</v>
      </c>
      <c r="O2060" s="115" t="s">
        <v>322</v>
      </c>
      <c r="P2060" s="115">
        <v>95</v>
      </c>
    </row>
    <row r="2061" spans="14:16" x14ac:dyDescent="0.2">
      <c r="N2061" s="115" t="s">
        <v>317</v>
      </c>
      <c r="O2061" s="115" t="s">
        <v>427</v>
      </c>
      <c r="P2061" s="115">
        <v>60</v>
      </c>
    </row>
    <row r="2062" spans="14:16" x14ac:dyDescent="0.2">
      <c r="N2062" s="115" t="s">
        <v>317</v>
      </c>
      <c r="O2062" s="115" t="s">
        <v>316</v>
      </c>
      <c r="P2062" s="115">
        <v>140</v>
      </c>
    </row>
    <row r="2063" spans="14:16" x14ac:dyDescent="0.2">
      <c r="N2063" s="115" t="s">
        <v>317</v>
      </c>
      <c r="O2063" s="115" t="s">
        <v>317</v>
      </c>
      <c r="P2063" s="116"/>
    </row>
    <row r="2064" spans="14:16" x14ac:dyDescent="0.2">
      <c r="N2064" s="115" t="s">
        <v>317</v>
      </c>
      <c r="O2064" s="115" t="s">
        <v>318</v>
      </c>
      <c r="P2064" s="115">
        <v>115</v>
      </c>
    </row>
    <row r="2065" spans="14:16" x14ac:dyDescent="0.2">
      <c r="N2065" s="115" t="s">
        <v>317</v>
      </c>
      <c r="O2065" s="115" t="s">
        <v>319</v>
      </c>
      <c r="P2065" s="115">
        <v>115</v>
      </c>
    </row>
    <row r="2066" spans="14:16" x14ac:dyDescent="0.2">
      <c r="N2066" s="115" t="s">
        <v>317</v>
      </c>
      <c r="O2066" s="115" t="s">
        <v>320</v>
      </c>
      <c r="P2066" s="115">
        <v>75</v>
      </c>
    </row>
    <row r="2067" spans="14:16" x14ac:dyDescent="0.2">
      <c r="N2067" s="115" t="s">
        <v>317</v>
      </c>
      <c r="O2067" s="115" t="s">
        <v>321</v>
      </c>
      <c r="P2067" s="115">
        <v>85</v>
      </c>
    </row>
    <row r="2068" spans="14:16" x14ac:dyDescent="0.2">
      <c r="N2068" s="115" t="s">
        <v>317</v>
      </c>
      <c r="O2068" s="115" t="s">
        <v>322</v>
      </c>
      <c r="P2068" s="115">
        <v>20</v>
      </c>
    </row>
    <row r="2069" spans="14:16" x14ac:dyDescent="0.2">
      <c r="N2069" s="115" t="s">
        <v>316</v>
      </c>
      <c r="O2069" s="115" t="s">
        <v>427</v>
      </c>
      <c r="P2069" s="115">
        <v>80</v>
      </c>
    </row>
    <row r="2070" spans="14:16" x14ac:dyDescent="0.2">
      <c r="N2070" s="115" t="s">
        <v>316</v>
      </c>
      <c r="O2070" s="115" t="s">
        <v>316</v>
      </c>
      <c r="P2070" s="116"/>
    </row>
    <row r="2071" spans="14:16" x14ac:dyDescent="0.2">
      <c r="N2071" s="115" t="s">
        <v>316</v>
      </c>
      <c r="O2071" s="115" t="s">
        <v>317</v>
      </c>
      <c r="P2071" s="115">
        <v>140</v>
      </c>
    </row>
    <row r="2072" spans="14:16" x14ac:dyDescent="0.2">
      <c r="N2072" s="115" t="s">
        <v>316</v>
      </c>
      <c r="O2072" s="115" t="s">
        <v>318</v>
      </c>
      <c r="P2072" s="115">
        <v>135</v>
      </c>
    </row>
    <row r="2073" spans="14:16" x14ac:dyDescent="0.2">
      <c r="N2073" s="115" t="s">
        <v>316</v>
      </c>
      <c r="O2073" s="115" t="s">
        <v>319</v>
      </c>
      <c r="P2073" s="115">
        <v>135</v>
      </c>
    </row>
    <row r="2074" spans="14:16" x14ac:dyDescent="0.2">
      <c r="N2074" s="115" t="s">
        <v>316</v>
      </c>
      <c r="O2074" s="115" t="s">
        <v>320</v>
      </c>
      <c r="P2074" s="115">
        <v>115</v>
      </c>
    </row>
    <row r="2075" spans="14:16" x14ac:dyDescent="0.2">
      <c r="N2075" s="115" t="s">
        <v>316</v>
      </c>
      <c r="O2075" s="115" t="s">
        <v>321</v>
      </c>
      <c r="P2075" s="115">
        <v>105</v>
      </c>
    </row>
    <row r="2076" spans="14:16" x14ac:dyDescent="0.2">
      <c r="N2076" s="115" t="s">
        <v>316</v>
      </c>
      <c r="O2076" s="115" t="s">
        <v>322</v>
      </c>
      <c r="P2076" s="115">
        <v>120</v>
      </c>
    </row>
    <row r="2077" spans="14:16" x14ac:dyDescent="0.2">
      <c r="N2077" s="115" t="s">
        <v>427</v>
      </c>
      <c r="O2077" s="115" t="s">
        <v>427</v>
      </c>
      <c r="P2077" s="116"/>
    </row>
    <row r="2078" spans="14:16" x14ac:dyDescent="0.2">
      <c r="N2078" s="115" t="s">
        <v>427</v>
      </c>
      <c r="O2078" s="115" t="s">
        <v>316</v>
      </c>
      <c r="P2078" s="115">
        <v>80</v>
      </c>
    </row>
    <row r="2079" spans="14:16" x14ac:dyDescent="0.2">
      <c r="N2079" s="115" t="s">
        <v>427</v>
      </c>
      <c r="O2079" s="115" t="s">
        <v>317</v>
      </c>
      <c r="P2079" s="115">
        <v>60</v>
      </c>
    </row>
    <row r="2080" spans="14:16" x14ac:dyDescent="0.2">
      <c r="N2080" s="115" t="s">
        <v>427</v>
      </c>
      <c r="O2080" s="115" t="s">
        <v>318</v>
      </c>
      <c r="P2080" s="115">
        <v>55</v>
      </c>
    </row>
    <row r="2081" spans="14:16" x14ac:dyDescent="0.2">
      <c r="N2081" s="115" t="s">
        <v>427</v>
      </c>
      <c r="O2081" s="115" t="s">
        <v>319</v>
      </c>
      <c r="P2081" s="115">
        <v>55</v>
      </c>
    </row>
    <row r="2082" spans="14:16" x14ac:dyDescent="0.2">
      <c r="N2082" s="115" t="s">
        <v>427</v>
      </c>
      <c r="O2082" s="115" t="s">
        <v>320</v>
      </c>
      <c r="P2082" s="115">
        <v>75</v>
      </c>
    </row>
    <row r="2083" spans="14:16" x14ac:dyDescent="0.2">
      <c r="N2083" s="115" t="s">
        <v>427</v>
      </c>
      <c r="O2083" s="115" t="s">
        <v>321</v>
      </c>
      <c r="P2083" s="115">
        <v>25</v>
      </c>
    </row>
    <row r="2084" spans="14:16" x14ac:dyDescent="0.2">
      <c r="N2084" s="115" t="s">
        <v>427</v>
      </c>
      <c r="O2084" s="115" t="s">
        <v>322</v>
      </c>
      <c r="P2084" s="115">
        <v>40</v>
      </c>
    </row>
    <row r="2085" spans="14:16" x14ac:dyDescent="0.2">
      <c r="N2085" s="115" t="s">
        <v>167</v>
      </c>
      <c r="O2085" s="115" t="s">
        <v>411</v>
      </c>
      <c r="P2085" s="115">
        <v>55</v>
      </c>
    </row>
    <row r="2086" spans="14:16" x14ac:dyDescent="0.2">
      <c r="N2086" s="115" t="s">
        <v>167</v>
      </c>
      <c r="O2086" s="115" t="s">
        <v>155</v>
      </c>
      <c r="P2086" s="115">
        <v>83</v>
      </c>
    </row>
    <row r="2087" spans="14:16" x14ac:dyDescent="0.2">
      <c r="N2087" s="115" t="s">
        <v>167</v>
      </c>
      <c r="O2087" s="115" t="s">
        <v>156</v>
      </c>
      <c r="P2087" s="115">
        <v>70</v>
      </c>
    </row>
    <row r="2088" spans="14:16" x14ac:dyDescent="0.2">
      <c r="N2088" s="115" t="s">
        <v>167</v>
      </c>
      <c r="O2088" s="115" t="s">
        <v>157</v>
      </c>
      <c r="P2088" s="115">
        <v>23</v>
      </c>
    </row>
    <row r="2089" spans="14:16" x14ac:dyDescent="0.2">
      <c r="N2089" s="115" t="s">
        <v>167</v>
      </c>
      <c r="O2089" s="115" t="s">
        <v>158</v>
      </c>
      <c r="P2089" s="115">
        <v>79</v>
      </c>
    </row>
    <row r="2090" spans="14:16" x14ac:dyDescent="0.2">
      <c r="N2090" s="115" t="s">
        <v>167</v>
      </c>
      <c r="O2090" s="115" t="s">
        <v>159</v>
      </c>
      <c r="P2090" s="115">
        <v>95</v>
      </c>
    </row>
    <row r="2091" spans="14:16" x14ac:dyDescent="0.2">
      <c r="N2091" s="115" t="s">
        <v>167</v>
      </c>
      <c r="O2091" s="115" t="s">
        <v>160</v>
      </c>
      <c r="P2091" s="115">
        <v>120</v>
      </c>
    </row>
    <row r="2092" spans="14:16" x14ac:dyDescent="0.2">
      <c r="N2092" s="115" t="s">
        <v>167</v>
      </c>
      <c r="O2092" s="115" t="s">
        <v>161</v>
      </c>
      <c r="P2092" s="115">
        <v>110</v>
      </c>
    </row>
    <row r="2093" spans="14:16" x14ac:dyDescent="0.2">
      <c r="N2093" s="115" t="s">
        <v>167</v>
      </c>
      <c r="O2093" s="115" t="s">
        <v>162</v>
      </c>
      <c r="P2093" s="115">
        <v>46</v>
      </c>
    </row>
    <row r="2094" spans="14:16" x14ac:dyDescent="0.2">
      <c r="N2094" s="115" t="s">
        <v>167</v>
      </c>
      <c r="O2094" s="115" t="s">
        <v>163</v>
      </c>
      <c r="P2094" s="115">
        <v>74</v>
      </c>
    </row>
    <row r="2095" spans="14:16" x14ac:dyDescent="0.2">
      <c r="N2095" s="115" t="s">
        <v>167</v>
      </c>
      <c r="O2095" s="115" t="s">
        <v>164</v>
      </c>
      <c r="P2095" s="115">
        <v>76</v>
      </c>
    </row>
    <row r="2096" spans="14:16" x14ac:dyDescent="0.2">
      <c r="N2096" s="115" t="s">
        <v>167</v>
      </c>
      <c r="O2096" s="115" t="s">
        <v>165</v>
      </c>
      <c r="P2096" s="115">
        <v>26</v>
      </c>
    </row>
    <row r="2097" spans="14:16" x14ac:dyDescent="0.2">
      <c r="N2097" s="115" t="s">
        <v>167</v>
      </c>
      <c r="O2097" s="115" t="s">
        <v>166</v>
      </c>
      <c r="P2097" s="115">
        <v>78</v>
      </c>
    </row>
    <row r="2098" spans="14:16" x14ac:dyDescent="0.2">
      <c r="N2098" s="115" t="s">
        <v>167</v>
      </c>
      <c r="O2098" s="115" t="s">
        <v>167</v>
      </c>
      <c r="P2098" s="115">
        <v>0</v>
      </c>
    </row>
    <row r="2099" spans="14:16" x14ac:dyDescent="0.2">
      <c r="N2099" s="115" t="s">
        <v>166</v>
      </c>
      <c r="O2099" s="115" t="s">
        <v>411</v>
      </c>
      <c r="P2099" s="115">
        <v>132</v>
      </c>
    </row>
    <row r="2100" spans="14:16" x14ac:dyDescent="0.2">
      <c r="N2100" s="115" t="s">
        <v>166</v>
      </c>
      <c r="O2100" s="115" t="s">
        <v>155</v>
      </c>
      <c r="P2100" s="115">
        <v>160</v>
      </c>
    </row>
    <row r="2101" spans="14:16" x14ac:dyDescent="0.2">
      <c r="N2101" s="115" t="s">
        <v>166</v>
      </c>
      <c r="O2101" s="115" t="s">
        <v>156</v>
      </c>
      <c r="P2101" s="115">
        <v>147</v>
      </c>
    </row>
    <row r="2102" spans="14:16" x14ac:dyDescent="0.2">
      <c r="N2102" s="115" t="s">
        <v>166</v>
      </c>
      <c r="O2102" s="115" t="s">
        <v>157</v>
      </c>
      <c r="P2102" s="115">
        <v>100</v>
      </c>
    </row>
    <row r="2103" spans="14:16" x14ac:dyDescent="0.2">
      <c r="N2103" s="115" t="s">
        <v>166</v>
      </c>
      <c r="O2103" s="115" t="s">
        <v>158</v>
      </c>
      <c r="P2103" s="115">
        <v>156</v>
      </c>
    </row>
    <row r="2104" spans="14:16" x14ac:dyDescent="0.2">
      <c r="N2104" s="115" t="s">
        <v>166</v>
      </c>
      <c r="O2104" s="115" t="s">
        <v>159</v>
      </c>
      <c r="P2104" s="115">
        <v>172</v>
      </c>
    </row>
    <row r="2105" spans="14:16" x14ac:dyDescent="0.2">
      <c r="N2105" s="115" t="s">
        <v>166</v>
      </c>
      <c r="O2105" s="115" t="s">
        <v>160</v>
      </c>
      <c r="P2105" s="115">
        <v>197</v>
      </c>
    </row>
    <row r="2106" spans="14:16" x14ac:dyDescent="0.2">
      <c r="N2106" s="115" t="s">
        <v>166</v>
      </c>
      <c r="O2106" s="115" t="s">
        <v>161</v>
      </c>
      <c r="P2106" s="115">
        <v>187</v>
      </c>
    </row>
    <row r="2107" spans="14:16" x14ac:dyDescent="0.2">
      <c r="N2107" s="115" t="s">
        <v>166</v>
      </c>
      <c r="O2107" s="115" t="s">
        <v>162</v>
      </c>
      <c r="P2107" s="115">
        <v>117</v>
      </c>
    </row>
    <row r="2108" spans="14:16" x14ac:dyDescent="0.2">
      <c r="N2108" s="115" t="s">
        <v>166</v>
      </c>
      <c r="O2108" s="115" t="s">
        <v>163</v>
      </c>
      <c r="P2108" s="115">
        <v>105</v>
      </c>
    </row>
    <row r="2109" spans="14:16" x14ac:dyDescent="0.2">
      <c r="N2109" s="115" t="s">
        <v>166</v>
      </c>
      <c r="O2109" s="115" t="s">
        <v>164</v>
      </c>
      <c r="P2109" s="115">
        <v>107</v>
      </c>
    </row>
    <row r="2110" spans="14:16" x14ac:dyDescent="0.2">
      <c r="N2110" s="115" t="s">
        <v>166</v>
      </c>
      <c r="O2110" s="115" t="s">
        <v>165</v>
      </c>
      <c r="P2110" s="115">
        <v>52</v>
      </c>
    </row>
    <row r="2111" spans="14:16" x14ac:dyDescent="0.2">
      <c r="N2111" s="115" t="s">
        <v>166</v>
      </c>
      <c r="O2111" s="115" t="s">
        <v>166</v>
      </c>
      <c r="P2111" s="116">
        <v>0</v>
      </c>
    </row>
    <row r="2112" spans="14:16" x14ac:dyDescent="0.2">
      <c r="N2112" s="115" t="s">
        <v>166</v>
      </c>
      <c r="O2112" s="115" t="s">
        <v>167</v>
      </c>
      <c r="P2112" s="115">
        <v>78</v>
      </c>
    </row>
    <row r="2113" spans="14:16" x14ac:dyDescent="0.2">
      <c r="N2113" s="115" t="s">
        <v>165</v>
      </c>
      <c r="O2113" s="115" t="s">
        <v>411</v>
      </c>
      <c r="P2113" s="115">
        <v>85</v>
      </c>
    </row>
    <row r="2114" spans="14:16" x14ac:dyDescent="0.2">
      <c r="N2114" s="115" t="s">
        <v>165</v>
      </c>
      <c r="O2114" s="115" t="s">
        <v>155</v>
      </c>
      <c r="P2114" s="115">
        <v>113</v>
      </c>
    </row>
    <row r="2115" spans="14:16" x14ac:dyDescent="0.2">
      <c r="N2115" s="115" t="s">
        <v>165</v>
      </c>
      <c r="O2115" s="115" t="s">
        <v>156</v>
      </c>
      <c r="P2115" s="115">
        <v>100</v>
      </c>
    </row>
    <row r="2116" spans="14:16" x14ac:dyDescent="0.2">
      <c r="N2116" s="115" t="s">
        <v>165</v>
      </c>
      <c r="O2116" s="115" t="s">
        <v>157</v>
      </c>
      <c r="P2116" s="115">
        <v>53</v>
      </c>
    </row>
    <row r="2117" spans="14:16" x14ac:dyDescent="0.2">
      <c r="N2117" s="115" t="s">
        <v>165</v>
      </c>
      <c r="O2117" s="115" t="s">
        <v>158</v>
      </c>
      <c r="P2117" s="115">
        <v>109</v>
      </c>
    </row>
    <row r="2118" spans="14:16" x14ac:dyDescent="0.2">
      <c r="N2118" s="115" t="s">
        <v>165</v>
      </c>
      <c r="O2118" s="115" t="s">
        <v>159</v>
      </c>
      <c r="P2118" s="115">
        <v>125</v>
      </c>
    </row>
    <row r="2119" spans="14:16" x14ac:dyDescent="0.2">
      <c r="N2119" s="115" t="s">
        <v>165</v>
      </c>
      <c r="O2119" s="115" t="s">
        <v>160</v>
      </c>
      <c r="P2119" s="115">
        <v>150</v>
      </c>
    </row>
    <row r="2120" spans="14:16" x14ac:dyDescent="0.2">
      <c r="N2120" s="115" t="s">
        <v>165</v>
      </c>
      <c r="O2120" s="115" t="s">
        <v>161</v>
      </c>
      <c r="P2120" s="115">
        <v>140</v>
      </c>
    </row>
    <row r="2121" spans="14:16" x14ac:dyDescent="0.2">
      <c r="N2121" s="115" t="s">
        <v>165</v>
      </c>
      <c r="O2121" s="115" t="s">
        <v>162</v>
      </c>
      <c r="P2121" s="115">
        <v>33</v>
      </c>
    </row>
    <row r="2122" spans="14:16" x14ac:dyDescent="0.2">
      <c r="N2122" s="115" t="s">
        <v>165</v>
      </c>
      <c r="O2122" s="115" t="s">
        <v>163</v>
      </c>
      <c r="P2122" s="115">
        <v>61</v>
      </c>
    </row>
    <row r="2123" spans="14:16" x14ac:dyDescent="0.2">
      <c r="N2123" s="115" t="s">
        <v>165</v>
      </c>
      <c r="O2123" s="115" t="s">
        <v>164</v>
      </c>
      <c r="P2123" s="115">
        <v>63</v>
      </c>
    </row>
    <row r="2124" spans="14:16" x14ac:dyDescent="0.2">
      <c r="N2124" s="115" t="s">
        <v>165</v>
      </c>
      <c r="O2124" s="115" t="s">
        <v>165</v>
      </c>
      <c r="P2124" s="116">
        <v>0</v>
      </c>
    </row>
    <row r="2125" spans="14:16" x14ac:dyDescent="0.2">
      <c r="N2125" s="115" t="s">
        <v>165</v>
      </c>
      <c r="O2125" s="115" t="s">
        <v>166</v>
      </c>
      <c r="P2125" s="115">
        <v>52</v>
      </c>
    </row>
    <row r="2126" spans="14:16" x14ac:dyDescent="0.2">
      <c r="N2126" s="115" t="s">
        <v>165</v>
      </c>
      <c r="O2126" s="115" t="s">
        <v>167</v>
      </c>
      <c r="P2126" s="115">
        <v>26</v>
      </c>
    </row>
    <row r="2127" spans="14:16" x14ac:dyDescent="0.2">
      <c r="N2127" s="115" t="s">
        <v>164</v>
      </c>
      <c r="O2127" s="115" t="s">
        <v>411</v>
      </c>
      <c r="P2127" s="115">
        <v>73</v>
      </c>
    </row>
    <row r="2128" spans="14:16" x14ac:dyDescent="0.2">
      <c r="N2128" s="115" t="s">
        <v>164</v>
      </c>
      <c r="O2128" s="115" t="s">
        <v>155</v>
      </c>
      <c r="P2128" s="115">
        <v>101</v>
      </c>
    </row>
    <row r="2129" spans="14:16" x14ac:dyDescent="0.2">
      <c r="N2129" s="115" t="s">
        <v>164</v>
      </c>
      <c r="O2129" s="115" t="s">
        <v>156</v>
      </c>
      <c r="P2129" s="115">
        <v>88</v>
      </c>
    </row>
    <row r="2130" spans="14:16" x14ac:dyDescent="0.2">
      <c r="N2130" s="115" t="s">
        <v>164</v>
      </c>
      <c r="O2130" s="115" t="s">
        <v>157</v>
      </c>
      <c r="P2130" s="115">
        <v>53</v>
      </c>
    </row>
    <row r="2131" spans="14:16" x14ac:dyDescent="0.2">
      <c r="N2131" s="115" t="s">
        <v>164</v>
      </c>
      <c r="O2131" s="115" t="s">
        <v>158</v>
      </c>
      <c r="P2131" s="115">
        <v>49</v>
      </c>
    </row>
    <row r="2132" spans="14:16" x14ac:dyDescent="0.2">
      <c r="N2132" s="115" t="s">
        <v>164</v>
      </c>
      <c r="O2132" s="115" t="s">
        <v>159</v>
      </c>
      <c r="P2132" s="115">
        <v>45</v>
      </c>
    </row>
    <row r="2133" spans="14:16" x14ac:dyDescent="0.2">
      <c r="N2133" s="115" t="s">
        <v>164</v>
      </c>
      <c r="O2133" s="115" t="s">
        <v>160</v>
      </c>
      <c r="P2133" s="115">
        <v>138</v>
      </c>
    </row>
    <row r="2134" spans="14:16" x14ac:dyDescent="0.2">
      <c r="N2134" s="115" t="s">
        <v>164</v>
      </c>
      <c r="O2134" s="115" t="s">
        <v>161</v>
      </c>
      <c r="P2134" s="115">
        <v>18</v>
      </c>
    </row>
    <row r="2135" spans="14:16" x14ac:dyDescent="0.2">
      <c r="N2135" s="115" t="s">
        <v>164</v>
      </c>
      <c r="O2135" s="115" t="s">
        <v>162</v>
      </c>
      <c r="P2135" s="115">
        <v>30</v>
      </c>
    </row>
    <row r="2136" spans="14:16" x14ac:dyDescent="0.2">
      <c r="N2136" s="115" t="s">
        <v>164</v>
      </c>
      <c r="O2136" s="115" t="s">
        <v>163</v>
      </c>
      <c r="P2136" s="115">
        <v>46</v>
      </c>
    </row>
    <row r="2137" spans="14:16" x14ac:dyDescent="0.2">
      <c r="N2137" s="115" t="s">
        <v>164</v>
      </c>
      <c r="O2137" s="115" t="s">
        <v>164</v>
      </c>
      <c r="P2137" s="116">
        <v>0</v>
      </c>
    </row>
    <row r="2138" spans="14:16" x14ac:dyDescent="0.2">
      <c r="N2138" s="115" t="s">
        <v>164</v>
      </c>
      <c r="O2138" s="115" t="s">
        <v>165</v>
      </c>
      <c r="P2138" s="115">
        <v>63</v>
      </c>
    </row>
    <row r="2139" spans="14:16" x14ac:dyDescent="0.2">
      <c r="N2139" s="115" t="s">
        <v>164</v>
      </c>
      <c r="O2139" s="115" t="s">
        <v>166</v>
      </c>
      <c r="P2139" s="115">
        <v>107</v>
      </c>
    </row>
    <row r="2140" spans="14:16" x14ac:dyDescent="0.2">
      <c r="N2140" s="115" t="s">
        <v>164</v>
      </c>
      <c r="O2140" s="115" t="s">
        <v>167</v>
      </c>
      <c r="P2140" s="115">
        <v>76</v>
      </c>
    </row>
    <row r="2141" spans="14:16" x14ac:dyDescent="0.2">
      <c r="N2141" s="115" t="s">
        <v>188</v>
      </c>
      <c r="O2141" s="115" t="s">
        <v>413</v>
      </c>
      <c r="P2141" s="115">
        <v>150</v>
      </c>
    </row>
    <row r="2142" spans="14:16" x14ac:dyDescent="0.2">
      <c r="N2142" s="115" t="s">
        <v>188</v>
      </c>
      <c r="O2142" s="115" t="s">
        <v>178</v>
      </c>
      <c r="P2142" s="115">
        <v>145</v>
      </c>
    </row>
    <row r="2143" spans="14:16" x14ac:dyDescent="0.2">
      <c r="N2143" s="115" t="s">
        <v>188</v>
      </c>
      <c r="O2143" s="115" t="s">
        <v>179</v>
      </c>
      <c r="P2143" s="115">
        <v>159</v>
      </c>
    </row>
    <row r="2144" spans="14:16" x14ac:dyDescent="0.2">
      <c r="N2144" s="115" t="s">
        <v>188</v>
      </c>
      <c r="O2144" s="115" t="s">
        <v>180</v>
      </c>
      <c r="P2144" s="115">
        <v>165</v>
      </c>
    </row>
    <row r="2145" spans="14:16" x14ac:dyDescent="0.2">
      <c r="N2145" s="115" t="s">
        <v>188</v>
      </c>
      <c r="O2145" s="115" t="s">
        <v>181</v>
      </c>
      <c r="P2145" s="115">
        <v>128</v>
      </c>
    </row>
    <row r="2146" spans="14:16" x14ac:dyDescent="0.2">
      <c r="N2146" s="115" t="s">
        <v>188</v>
      </c>
      <c r="O2146" s="115" t="s">
        <v>182</v>
      </c>
      <c r="P2146" s="115">
        <v>177</v>
      </c>
    </row>
    <row r="2147" spans="14:16" x14ac:dyDescent="0.2">
      <c r="N2147" s="115" t="s">
        <v>188</v>
      </c>
      <c r="O2147" s="115" t="s">
        <v>183</v>
      </c>
      <c r="P2147" s="115">
        <v>150</v>
      </c>
    </row>
    <row r="2148" spans="14:16" x14ac:dyDescent="0.2">
      <c r="N2148" s="115" t="s">
        <v>188</v>
      </c>
      <c r="O2148" s="115" t="s">
        <v>184</v>
      </c>
      <c r="P2148" s="115">
        <v>190</v>
      </c>
    </row>
    <row r="2149" spans="14:16" x14ac:dyDescent="0.2">
      <c r="N2149" s="115" t="s">
        <v>188</v>
      </c>
      <c r="O2149" s="115" t="s">
        <v>185</v>
      </c>
      <c r="P2149" s="115">
        <v>165</v>
      </c>
    </row>
    <row r="2150" spans="14:16" x14ac:dyDescent="0.2">
      <c r="N2150" s="115" t="s">
        <v>188</v>
      </c>
      <c r="O2150" s="115" t="s">
        <v>186</v>
      </c>
      <c r="P2150" s="115">
        <v>85</v>
      </c>
    </row>
    <row r="2151" spans="14:16" x14ac:dyDescent="0.2">
      <c r="N2151" s="115" t="s">
        <v>188</v>
      </c>
      <c r="O2151" s="115" t="s">
        <v>187</v>
      </c>
      <c r="P2151" s="115">
        <v>50</v>
      </c>
    </row>
    <row r="2152" spans="14:16" x14ac:dyDescent="0.2">
      <c r="N2152" s="115" t="s">
        <v>188</v>
      </c>
      <c r="O2152" s="115" t="s">
        <v>188</v>
      </c>
      <c r="P2152" s="116">
        <v>0</v>
      </c>
    </row>
    <row r="2153" spans="14:16" x14ac:dyDescent="0.2">
      <c r="N2153" s="115" t="s">
        <v>187</v>
      </c>
      <c r="O2153" s="115" t="s">
        <v>413</v>
      </c>
      <c r="P2153" s="115">
        <v>100</v>
      </c>
    </row>
    <row r="2154" spans="14:16" x14ac:dyDescent="0.2">
      <c r="N2154" s="115" t="s">
        <v>187</v>
      </c>
      <c r="O2154" s="115" t="s">
        <v>178</v>
      </c>
      <c r="P2154" s="115">
        <v>95</v>
      </c>
    </row>
    <row r="2155" spans="14:16" x14ac:dyDescent="0.2">
      <c r="N2155" s="115" t="s">
        <v>187</v>
      </c>
      <c r="O2155" s="115" t="s">
        <v>179</v>
      </c>
      <c r="P2155" s="115">
        <v>109</v>
      </c>
    </row>
    <row r="2156" spans="14:16" x14ac:dyDescent="0.2">
      <c r="N2156" s="115" t="s">
        <v>187</v>
      </c>
      <c r="O2156" s="115" t="s">
        <v>180</v>
      </c>
      <c r="P2156" s="115">
        <v>115</v>
      </c>
    </row>
    <row r="2157" spans="14:16" x14ac:dyDescent="0.2">
      <c r="N2157" s="115" t="s">
        <v>187</v>
      </c>
      <c r="O2157" s="115" t="s">
        <v>181</v>
      </c>
      <c r="P2157" s="115">
        <v>78</v>
      </c>
    </row>
    <row r="2158" spans="14:16" x14ac:dyDescent="0.2">
      <c r="N2158" s="115" t="s">
        <v>187</v>
      </c>
      <c r="O2158" s="115" t="s">
        <v>182</v>
      </c>
      <c r="P2158" s="115">
        <v>127</v>
      </c>
    </row>
    <row r="2159" spans="14:16" x14ac:dyDescent="0.2">
      <c r="N2159" s="115" t="s">
        <v>187</v>
      </c>
      <c r="O2159" s="115" t="s">
        <v>183</v>
      </c>
      <c r="P2159" s="115">
        <v>100</v>
      </c>
    </row>
    <row r="2160" spans="14:16" x14ac:dyDescent="0.2">
      <c r="N2160" s="115" t="s">
        <v>187</v>
      </c>
      <c r="O2160" s="115" t="s">
        <v>184</v>
      </c>
      <c r="P2160" s="115">
        <v>140</v>
      </c>
    </row>
    <row r="2161" spans="14:16" x14ac:dyDescent="0.2">
      <c r="N2161" s="115" t="s">
        <v>187</v>
      </c>
      <c r="O2161" s="115" t="s">
        <v>185</v>
      </c>
      <c r="P2161" s="115">
        <v>115</v>
      </c>
    </row>
    <row r="2162" spans="14:16" x14ac:dyDescent="0.2">
      <c r="N2162" s="115" t="s">
        <v>187</v>
      </c>
      <c r="O2162" s="115" t="s">
        <v>186</v>
      </c>
      <c r="P2162" s="115">
        <v>35</v>
      </c>
    </row>
    <row r="2163" spans="14:16" x14ac:dyDescent="0.2">
      <c r="N2163" s="115" t="s">
        <v>187</v>
      </c>
      <c r="O2163" s="115" t="s">
        <v>187</v>
      </c>
      <c r="P2163" s="116">
        <v>0</v>
      </c>
    </row>
    <row r="2164" spans="14:16" x14ac:dyDescent="0.2">
      <c r="N2164" s="115" t="s">
        <v>187</v>
      </c>
      <c r="O2164" s="115" t="s">
        <v>188</v>
      </c>
      <c r="P2164" s="115">
        <v>50</v>
      </c>
    </row>
    <row r="2165" spans="14:16" x14ac:dyDescent="0.2">
      <c r="N2165" s="115" t="s">
        <v>186</v>
      </c>
      <c r="O2165" s="115" t="s">
        <v>413</v>
      </c>
      <c r="P2165" s="115">
        <v>65</v>
      </c>
    </row>
    <row r="2166" spans="14:16" x14ac:dyDescent="0.2">
      <c r="N2166" s="115" t="s">
        <v>186</v>
      </c>
      <c r="O2166" s="115" t="s">
        <v>178</v>
      </c>
      <c r="P2166" s="115">
        <v>60</v>
      </c>
    </row>
    <row r="2167" spans="14:16" x14ac:dyDescent="0.2">
      <c r="N2167" s="115" t="s">
        <v>186</v>
      </c>
      <c r="O2167" s="115" t="s">
        <v>179</v>
      </c>
      <c r="P2167" s="115">
        <v>74</v>
      </c>
    </row>
    <row r="2168" spans="14:16" x14ac:dyDescent="0.2">
      <c r="N2168" s="115" t="s">
        <v>186</v>
      </c>
      <c r="O2168" s="115" t="s">
        <v>180</v>
      </c>
      <c r="P2168" s="115">
        <v>80</v>
      </c>
    </row>
    <row r="2169" spans="14:16" x14ac:dyDescent="0.2">
      <c r="N2169" s="115" t="s">
        <v>186</v>
      </c>
      <c r="O2169" s="115" t="s">
        <v>181</v>
      </c>
      <c r="P2169" s="115">
        <v>43</v>
      </c>
    </row>
    <row r="2170" spans="14:16" x14ac:dyDescent="0.2">
      <c r="N2170" s="115" t="s">
        <v>186</v>
      </c>
      <c r="O2170" s="115" t="s">
        <v>182</v>
      </c>
      <c r="P2170" s="115">
        <v>92</v>
      </c>
    </row>
    <row r="2171" spans="14:16" x14ac:dyDescent="0.2">
      <c r="N2171" s="115" t="s">
        <v>186</v>
      </c>
      <c r="O2171" s="115" t="s">
        <v>183</v>
      </c>
      <c r="P2171" s="115">
        <v>65</v>
      </c>
    </row>
    <row r="2172" spans="14:16" x14ac:dyDescent="0.2">
      <c r="N2172" s="115" t="s">
        <v>186</v>
      </c>
      <c r="O2172" s="115" t="s">
        <v>184</v>
      </c>
      <c r="P2172" s="115">
        <v>105</v>
      </c>
    </row>
    <row r="2173" spans="14:16" x14ac:dyDescent="0.2">
      <c r="N2173" s="115" t="s">
        <v>186</v>
      </c>
      <c r="O2173" s="115" t="s">
        <v>185</v>
      </c>
      <c r="P2173" s="115">
        <v>80</v>
      </c>
    </row>
    <row r="2174" spans="14:16" x14ac:dyDescent="0.2">
      <c r="N2174" s="115" t="s">
        <v>186</v>
      </c>
      <c r="O2174" s="115" t="s">
        <v>186</v>
      </c>
      <c r="P2174" s="116">
        <v>0</v>
      </c>
    </row>
    <row r="2175" spans="14:16" x14ac:dyDescent="0.2">
      <c r="N2175" s="115" t="s">
        <v>186</v>
      </c>
      <c r="O2175" s="115" t="s">
        <v>187</v>
      </c>
      <c r="P2175" s="115">
        <v>35</v>
      </c>
    </row>
    <row r="2176" spans="14:16" x14ac:dyDescent="0.2">
      <c r="N2176" s="115" t="s">
        <v>186</v>
      </c>
      <c r="O2176" s="115" t="s">
        <v>188</v>
      </c>
      <c r="P2176" s="115">
        <v>85</v>
      </c>
    </row>
    <row r="2177" spans="14:16" x14ac:dyDescent="0.2">
      <c r="N2177" s="115" t="s">
        <v>176</v>
      </c>
      <c r="O2177" s="115" t="s">
        <v>412</v>
      </c>
      <c r="P2177" s="115">
        <v>98</v>
      </c>
    </row>
    <row r="2178" spans="14:16" x14ac:dyDescent="0.2">
      <c r="N2178" s="115" t="s">
        <v>176</v>
      </c>
      <c r="O2178" s="115" t="s">
        <v>169</v>
      </c>
      <c r="P2178" s="115">
        <v>34</v>
      </c>
    </row>
    <row r="2179" spans="14:16" x14ac:dyDescent="0.2">
      <c r="N2179" s="115" t="s">
        <v>176</v>
      </c>
      <c r="O2179" s="115" t="s">
        <v>170</v>
      </c>
      <c r="P2179" s="115">
        <v>66</v>
      </c>
    </row>
    <row r="2180" spans="14:16" x14ac:dyDescent="0.2">
      <c r="N2180" s="115" t="s">
        <v>176</v>
      </c>
      <c r="O2180" s="115" t="s">
        <v>171</v>
      </c>
      <c r="P2180" s="115">
        <v>103</v>
      </c>
    </row>
    <row r="2181" spans="14:16" x14ac:dyDescent="0.2">
      <c r="N2181" s="115" t="s">
        <v>176</v>
      </c>
      <c r="O2181" s="115" t="s">
        <v>172</v>
      </c>
      <c r="P2181" s="115">
        <v>16</v>
      </c>
    </row>
    <row r="2182" spans="14:16" x14ac:dyDescent="0.2">
      <c r="N2182" s="115" t="s">
        <v>176</v>
      </c>
      <c r="O2182" s="115" t="s">
        <v>149</v>
      </c>
      <c r="P2182" s="115">
        <v>115</v>
      </c>
    </row>
    <row r="2183" spans="14:16" x14ac:dyDescent="0.2">
      <c r="N2183" s="115" t="s">
        <v>176</v>
      </c>
      <c r="O2183" s="115" t="s">
        <v>173</v>
      </c>
      <c r="P2183" s="115">
        <v>56</v>
      </c>
    </row>
    <row r="2184" spans="14:16" x14ac:dyDescent="0.2">
      <c r="N2184" s="115" t="s">
        <v>176</v>
      </c>
      <c r="O2184" s="115" t="s">
        <v>174</v>
      </c>
      <c r="P2184" s="115">
        <v>94</v>
      </c>
    </row>
    <row r="2185" spans="14:16" x14ac:dyDescent="0.2">
      <c r="N2185" s="115" t="s">
        <v>176</v>
      </c>
      <c r="O2185" s="115" t="s">
        <v>175</v>
      </c>
      <c r="P2185" s="115">
        <v>118</v>
      </c>
    </row>
    <row r="2186" spans="14:16" x14ac:dyDescent="0.2">
      <c r="N2186" s="115" t="s">
        <v>176</v>
      </c>
      <c r="O2186" s="115" t="s">
        <v>176</v>
      </c>
      <c r="P2186" s="116">
        <v>0</v>
      </c>
    </row>
    <row r="2187" spans="14:16" x14ac:dyDescent="0.2">
      <c r="N2187" s="115" t="s">
        <v>175</v>
      </c>
      <c r="O2187" s="115" t="s">
        <v>412</v>
      </c>
      <c r="P2187" s="115">
        <v>20</v>
      </c>
    </row>
    <row r="2188" spans="14:16" x14ac:dyDescent="0.2">
      <c r="N2188" s="115" t="s">
        <v>175</v>
      </c>
      <c r="O2188" s="115" t="s">
        <v>169</v>
      </c>
      <c r="P2188" s="115">
        <v>84</v>
      </c>
    </row>
    <row r="2189" spans="14:16" x14ac:dyDescent="0.2">
      <c r="N2189" s="115" t="s">
        <v>175</v>
      </c>
      <c r="O2189" s="115" t="s">
        <v>170</v>
      </c>
      <c r="P2189" s="115">
        <v>52</v>
      </c>
    </row>
    <row r="2190" spans="14:16" x14ac:dyDescent="0.2">
      <c r="N2190" s="115" t="s">
        <v>175</v>
      </c>
      <c r="O2190" s="115" t="s">
        <v>171</v>
      </c>
      <c r="P2190" s="115">
        <v>40</v>
      </c>
    </row>
    <row r="2191" spans="14:16" x14ac:dyDescent="0.2">
      <c r="N2191" s="115" t="s">
        <v>175</v>
      </c>
      <c r="O2191" s="115" t="s">
        <v>172</v>
      </c>
      <c r="P2191" s="115">
        <v>102</v>
      </c>
    </row>
    <row r="2192" spans="14:16" x14ac:dyDescent="0.2">
      <c r="N2192" s="115" t="s">
        <v>175</v>
      </c>
      <c r="O2192" s="115" t="s">
        <v>149</v>
      </c>
      <c r="P2192" s="115">
        <v>37</v>
      </c>
    </row>
    <row r="2193" spans="14:16" x14ac:dyDescent="0.2">
      <c r="N2193" s="115" t="s">
        <v>175</v>
      </c>
      <c r="O2193" s="115" t="s">
        <v>173</v>
      </c>
      <c r="P2193" s="115">
        <v>62</v>
      </c>
    </row>
    <row r="2194" spans="14:16" x14ac:dyDescent="0.2">
      <c r="N2194" s="115" t="s">
        <v>175</v>
      </c>
      <c r="O2194" s="115" t="s">
        <v>174</v>
      </c>
      <c r="P2194" s="115">
        <v>80</v>
      </c>
    </row>
    <row r="2195" spans="14:16" x14ac:dyDescent="0.2">
      <c r="N2195" s="115" t="s">
        <v>175</v>
      </c>
      <c r="O2195" s="115" t="s">
        <v>175</v>
      </c>
      <c r="P2195" s="116">
        <v>0</v>
      </c>
    </row>
    <row r="2196" spans="14:16" x14ac:dyDescent="0.2">
      <c r="N2196" s="115" t="s">
        <v>175</v>
      </c>
      <c r="O2196" s="115" t="s">
        <v>176</v>
      </c>
      <c r="P2196" s="115">
        <v>118</v>
      </c>
    </row>
    <row r="2197" spans="14:16" x14ac:dyDescent="0.2">
      <c r="N2197" s="115" t="s">
        <v>185</v>
      </c>
      <c r="O2197" s="115" t="s">
        <v>413</v>
      </c>
      <c r="P2197" s="115">
        <v>45</v>
      </c>
    </row>
    <row r="2198" spans="14:16" x14ac:dyDescent="0.2">
      <c r="N2198" s="115" t="s">
        <v>185</v>
      </c>
      <c r="O2198" s="115" t="s">
        <v>178</v>
      </c>
      <c r="P2198" s="115">
        <v>40</v>
      </c>
    </row>
    <row r="2199" spans="14:16" x14ac:dyDescent="0.2">
      <c r="N2199" s="115" t="s">
        <v>185</v>
      </c>
      <c r="O2199" s="115" t="s">
        <v>179</v>
      </c>
      <c r="P2199" s="115">
        <v>54</v>
      </c>
    </row>
    <row r="2200" spans="14:16" x14ac:dyDescent="0.2">
      <c r="N2200" s="115" t="s">
        <v>185</v>
      </c>
      <c r="O2200" s="115" t="s">
        <v>180</v>
      </c>
      <c r="P2200" s="115">
        <v>60</v>
      </c>
    </row>
    <row r="2201" spans="14:16" x14ac:dyDescent="0.2">
      <c r="N2201" s="115" t="s">
        <v>185</v>
      </c>
      <c r="O2201" s="115" t="s">
        <v>181</v>
      </c>
      <c r="P2201" s="115">
        <v>37</v>
      </c>
    </row>
    <row r="2202" spans="14:16" x14ac:dyDescent="0.2">
      <c r="N2202" s="115" t="s">
        <v>185</v>
      </c>
      <c r="O2202" s="115" t="s">
        <v>182</v>
      </c>
      <c r="P2202" s="115">
        <v>72</v>
      </c>
    </row>
    <row r="2203" spans="14:16" x14ac:dyDescent="0.2">
      <c r="N2203" s="115" t="s">
        <v>185</v>
      </c>
      <c r="O2203" s="115" t="s">
        <v>183</v>
      </c>
      <c r="P2203" s="115">
        <v>15</v>
      </c>
    </row>
    <row r="2204" spans="14:16" x14ac:dyDescent="0.2">
      <c r="N2204" s="115" t="s">
        <v>185</v>
      </c>
      <c r="O2204" s="115" t="s">
        <v>184</v>
      </c>
      <c r="P2204" s="115">
        <v>85</v>
      </c>
    </row>
    <row r="2205" spans="14:16" x14ac:dyDescent="0.2">
      <c r="N2205" s="115" t="s">
        <v>185</v>
      </c>
      <c r="O2205" s="115" t="s">
        <v>185</v>
      </c>
      <c r="P2205" s="116">
        <v>0</v>
      </c>
    </row>
    <row r="2206" spans="14:16" x14ac:dyDescent="0.2">
      <c r="N2206" s="115" t="s">
        <v>185</v>
      </c>
      <c r="O2206" s="115" t="s">
        <v>186</v>
      </c>
      <c r="P2206" s="115">
        <v>80</v>
      </c>
    </row>
    <row r="2207" spans="14:16" x14ac:dyDescent="0.2">
      <c r="N2207" s="115" t="s">
        <v>185</v>
      </c>
      <c r="O2207" s="115" t="s">
        <v>187</v>
      </c>
      <c r="P2207" s="115">
        <v>115</v>
      </c>
    </row>
    <row r="2208" spans="14:16" x14ac:dyDescent="0.2">
      <c r="N2208" s="115" t="s">
        <v>185</v>
      </c>
      <c r="O2208" s="115" t="s">
        <v>188</v>
      </c>
      <c r="P2208" s="115">
        <v>165</v>
      </c>
    </row>
    <row r="2209" spans="14:16" x14ac:dyDescent="0.2">
      <c r="N2209" s="115" t="s">
        <v>163</v>
      </c>
      <c r="O2209" s="115" t="s">
        <v>411</v>
      </c>
      <c r="P2209" s="115">
        <v>83</v>
      </c>
    </row>
    <row r="2210" spans="14:16" x14ac:dyDescent="0.2">
      <c r="N2210" s="115" t="s">
        <v>163</v>
      </c>
      <c r="O2210" s="115" t="s">
        <v>155</v>
      </c>
      <c r="P2210" s="115">
        <v>111</v>
      </c>
    </row>
    <row r="2211" spans="14:16" x14ac:dyDescent="0.2">
      <c r="N2211" s="115" t="s">
        <v>163</v>
      </c>
      <c r="O2211" s="115" t="s">
        <v>156</v>
      </c>
      <c r="P2211" s="115">
        <v>98</v>
      </c>
    </row>
    <row r="2212" spans="14:16" x14ac:dyDescent="0.2">
      <c r="N2212" s="115" t="s">
        <v>163</v>
      </c>
      <c r="O2212" s="115" t="s">
        <v>157</v>
      </c>
      <c r="P2212" s="115">
        <v>51</v>
      </c>
    </row>
    <row r="2213" spans="14:16" x14ac:dyDescent="0.2">
      <c r="N2213" s="115" t="s">
        <v>163</v>
      </c>
      <c r="O2213" s="115" t="s">
        <v>158</v>
      </c>
      <c r="P2213" s="115">
        <v>107</v>
      </c>
    </row>
    <row r="2214" spans="14:16" x14ac:dyDescent="0.2">
      <c r="N2214" s="115" t="s">
        <v>163</v>
      </c>
      <c r="O2214" s="115" t="s">
        <v>159</v>
      </c>
      <c r="P2214" s="115">
        <v>123</v>
      </c>
    </row>
    <row r="2215" spans="14:16" x14ac:dyDescent="0.2">
      <c r="N2215" s="115" t="s">
        <v>163</v>
      </c>
      <c r="O2215" s="115" t="s">
        <v>160</v>
      </c>
      <c r="P2215" s="115">
        <v>148</v>
      </c>
    </row>
    <row r="2216" spans="14:16" x14ac:dyDescent="0.2">
      <c r="N2216" s="115" t="s">
        <v>163</v>
      </c>
      <c r="O2216" s="115" t="s">
        <v>161</v>
      </c>
      <c r="P2216" s="115">
        <v>138</v>
      </c>
    </row>
    <row r="2217" spans="14:16" x14ac:dyDescent="0.2">
      <c r="N2217" s="115" t="s">
        <v>163</v>
      </c>
      <c r="O2217" s="115" t="s">
        <v>162</v>
      </c>
      <c r="P2217" s="115">
        <v>28</v>
      </c>
    </row>
    <row r="2218" spans="14:16" x14ac:dyDescent="0.2">
      <c r="N2218" s="115" t="s">
        <v>163</v>
      </c>
      <c r="O2218" s="115" t="s">
        <v>163</v>
      </c>
      <c r="P2218" s="116">
        <v>0</v>
      </c>
    </row>
    <row r="2219" spans="14:16" x14ac:dyDescent="0.2">
      <c r="N2219" s="115" t="s">
        <v>163</v>
      </c>
      <c r="O2219" s="115" t="s">
        <v>164</v>
      </c>
      <c r="P2219" s="115">
        <v>46</v>
      </c>
    </row>
    <row r="2220" spans="14:16" x14ac:dyDescent="0.2">
      <c r="N2220" s="115" t="s">
        <v>163</v>
      </c>
      <c r="O2220" s="115" t="s">
        <v>165</v>
      </c>
      <c r="P2220" s="115">
        <v>61</v>
      </c>
    </row>
    <row r="2221" spans="14:16" x14ac:dyDescent="0.2">
      <c r="N2221" s="115" t="s">
        <v>163</v>
      </c>
      <c r="O2221" s="115" t="s">
        <v>166</v>
      </c>
      <c r="P2221" s="115">
        <v>105</v>
      </c>
    </row>
    <row r="2222" spans="14:16" x14ac:dyDescent="0.2">
      <c r="N2222" s="115" t="s">
        <v>163</v>
      </c>
      <c r="O2222" s="115" t="s">
        <v>167</v>
      </c>
      <c r="P2222" s="115">
        <v>74</v>
      </c>
    </row>
    <row r="2223" spans="14:16" x14ac:dyDescent="0.2">
      <c r="N2223" s="115" t="s">
        <v>162</v>
      </c>
      <c r="O2223" s="115" t="s">
        <v>411</v>
      </c>
      <c r="P2223" s="115">
        <v>55</v>
      </c>
    </row>
    <row r="2224" spans="14:16" x14ac:dyDescent="0.2">
      <c r="N2224" s="115" t="s">
        <v>162</v>
      </c>
      <c r="O2224" s="115" t="s">
        <v>155</v>
      </c>
      <c r="P2224" s="115">
        <v>83</v>
      </c>
    </row>
    <row r="2225" spans="14:16" x14ac:dyDescent="0.2">
      <c r="N2225" s="115" t="s">
        <v>162</v>
      </c>
      <c r="O2225" s="115" t="s">
        <v>156</v>
      </c>
      <c r="P2225" s="115">
        <v>70</v>
      </c>
    </row>
    <row r="2226" spans="14:16" x14ac:dyDescent="0.2">
      <c r="N2226" s="115" t="s">
        <v>162</v>
      </c>
      <c r="O2226" s="115" t="s">
        <v>157</v>
      </c>
      <c r="P2226" s="115">
        <v>23</v>
      </c>
    </row>
    <row r="2227" spans="14:16" x14ac:dyDescent="0.2">
      <c r="N2227" s="115" t="s">
        <v>162</v>
      </c>
      <c r="O2227" s="115" t="s">
        <v>158</v>
      </c>
      <c r="P2227" s="115">
        <v>79</v>
      </c>
    </row>
    <row r="2228" spans="14:16" x14ac:dyDescent="0.2">
      <c r="N2228" s="115" t="s">
        <v>162</v>
      </c>
      <c r="O2228" s="115" t="s">
        <v>159</v>
      </c>
      <c r="P2228" s="115">
        <v>95</v>
      </c>
    </row>
    <row r="2229" spans="14:16" x14ac:dyDescent="0.2">
      <c r="N2229" s="115" t="s">
        <v>162</v>
      </c>
      <c r="O2229" s="115" t="s">
        <v>160</v>
      </c>
      <c r="P2229" s="115">
        <v>120</v>
      </c>
    </row>
    <row r="2230" spans="14:16" x14ac:dyDescent="0.2">
      <c r="N2230" s="115" t="s">
        <v>162</v>
      </c>
      <c r="O2230" s="115" t="s">
        <v>161</v>
      </c>
      <c r="P2230" s="115">
        <v>110</v>
      </c>
    </row>
    <row r="2231" spans="14:16" x14ac:dyDescent="0.2">
      <c r="N2231" s="115" t="s">
        <v>162</v>
      </c>
      <c r="O2231" s="115" t="s">
        <v>162</v>
      </c>
      <c r="P2231" s="116">
        <v>0</v>
      </c>
    </row>
    <row r="2232" spans="14:16" x14ac:dyDescent="0.2">
      <c r="N2232" s="115" t="s">
        <v>162</v>
      </c>
      <c r="O2232" s="115" t="s">
        <v>163</v>
      </c>
      <c r="P2232" s="115">
        <v>28</v>
      </c>
    </row>
    <row r="2233" spans="14:16" x14ac:dyDescent="0.2">
      <c r="N2233" s="115" t="s">
        <v>162</v>
      </c>
      <c r="O2233" s="115" t="s">
        <v>164</v>
      </c>
      <c r="P2233" s="115">
        <v>30</v>
      </c>
    </row>
    <row r="2234" spans="14:16" x14ac:dyDescent="0.2">
      <c r="N2234" s="115" t="s">
        <v>162</v>
      </c>
      <c r="O2234" s="115" t="s">
        <v>165</v>
      </c>
      <c r="P2234" s="115">
        <v>33</v>
      </c>
    </row>
    <row r="2235" spans="14:16" x14ac:dyDescent="0.2">
      <c r="N2235" s="115" t="s">
        <v>162</v>
      </c>
      <c r="O2235" s="115" t="s">
        <v>166</v>
      </c>
      <c r="P2235" s="115">
        <v>117</v>
      </c>
    </row>
    <row r="2236" spans="14:16" x14ac:dyDescent="0.2">
      <c r="N2236" s="115" t="s">
        <v>162</v>
      </c>
      <c r="O2236" s="115" t="s">
        <v>167</v>
      </c>
      <c r="P2236" s="115">
        <v>46</v>
      </c>
    </row>
    <row r="2237" spans="14:16" x14ac:dyDescent="0.2">
      <c r="N2237" s="115" t="s">
        <v>174</v>
      </c>
      <c r="O2237" s="115" t="s">
        <v>412</v>
      </c>
      <c r="P2237" s="115">
        <v>60</v>
      </c>
    </row>
    <row r="2238" spans="14:16" x14ac:dyDescent="0.2">
      <c r="N2238" s="115" t="s">
        <v>174</v>
      </c>
      <c r="O2238" s="115" t="s">
        <v>169</v>
      </c>
      <c r="P2238" s="115">
        <v>60</v>
      </c>
    </row>
    <row r="2239" spans="14:16" x14ac:dyDescent="0.2">
      <c r="N2239" s="115" t="s">
        <v>174</v>
      </c>
      <c r="O2239" s="115" t="s">
        <v>170</v>
      </c>
      <c r="P2239" s="115">
        <v>28</v>
      </c>
    </row>
    <row r="2240" spans="14:16" x14ac:dyDescent="0.2">
      <c r="N2240" s="115" t="s">
        <v>174</v>
      </c>
      <c r="O2240" s="115" t="s">
        <v>171</v>
      </c>
      <c r="P2240" s="115">
        <v>50</v>
      </c>
    </row>
    <row r="2241" spans="14:16" x14ac:dyDescent="0.2">
      <c r="N2241" s="115" t="s">
        <v>174</v>
      </c>
      <c r="O2241" s="115" t="s">
        <v>172</v>
      </c>
      <c r="P2241" s="115">
        <v>78</v>
      </c>
    </row>
    <row r="2242" spans="14:16" x14ac:dyDescent="0.2">
      <c r="N2242" s="115" t="s">
        <v>174</v>
      </c>
      <c r="O2242" s="115" t="s">
        <v>149</v>
      </c>
      <c r="P2242" s="115">
        <v>77</v>
      </c>
    </row>
    <row r="2243" spans="14:16" x14ac:dyDescent="0.2">
      <c r="N2243" s="115" t="s">
        <v>174</v>
      </c>
      <c r="O2243" s="115" t="s">
        <v>173</v>
      </c>
      <c r="P2243" s="115">
        <v>38</v>
      </c>
    </row>
    <row r="2244" spans="14:16" x14ac:dyDescent="0.2">
      <c r="N2244" s="115" t="s">
        <v>174</v>
      </c>
      <c r="O2244" s="115" t="s">
        <v>174</v>
      </c>
      <c r="P2244" s="116">
        <v>0</v>
      </c>
    </row>
    <row r="2245" spans="14:16" x14ac:dyDescent="0.2">
      <c r="N2245" s="115" t="s">
        <v>174</v>
      </c>
      <c r="O2245" s="115" t="s">
        <v>175</v>
      </c>
      <c r="P2245" s="115">
        <v>80</v>
      </c>
    </row>
    <row r="2246" spans="14:16" x14ac:dyDescent="0.2">
      <c r="N2246" s="115" t="s">
        <v>174</v>
      </c>
      <c r="O2246" s="115" t="s">
        <v>176</v>
      </c>
      <c r="P2246" s="115">
        <v>94</v>
      </c>
    </row>
    <row r="2247" spans="14:16" x14ac:dyDescent="0.2">
      <c r="N2247" s="115" t="s">
        <v>161</v>
      </c>
      <c r="O2247" s="115" t="s">
        <v>411</v>
      </c>
      <c r="P2247" s="115">
        <v>55</v>
      </c>
    </row>
    <row r="2248" spans="14:16" x14ac:dyDescent="0.2">
      <c r="N2248" s="115" t="s">
        <v>161</v>
      </c>
      <c r="O2248" s="115" t="s">
        <v>155</v>
      </c>
      <c r="P2248" s="115">
        <v>83</v>
      </c>
    </row>
    <row r="2249" spans="14:16" x14ac:dyDescent="0.2">
      <c r="N2249" s="115" t="s">
        <v>161</v>
      </c>
      <c r="O2249" s="115" t="s">
        <v>156</v>
      </c>
      <c r="P2249" s="115">
        <v>70</v>
      </c>
    </row>
    <row r="2250" spans="14:16" x14ac:dyDescent="0.2">
      <c r="N2250" s="115" t="s">
        <v>161</v>
      </c>
      <c r="O2250" s="115" t="s">
        <v>157</v>
      </c>
      <c r="P2250" s="115">
        <v>87</v>
      </c>
    </row>
    <row r="2251" spans="14:16" x14ac:dyDescent="0.2">
      <c r="N2251" s="115" t="s">
        <v>161</v>
      </c>
      <c r="O2251" s="115" t="s">
        <v>158</v>
      </c>
      <c r="P2251" s="115">
        <v>31</v>
      </c>
    </row>
    <row r="2252" spans="14:16" x14ac:dyDescent="0.2">
      <c r="N2252" s="115" t="s">
        <v>161</v>
      </c>
      <c r="O2252" s="115" t="s">
        <v>159</v>
      </c>
      <c r="P2252" s="115">
        <v>27</v>
      </c>
    </row>
    <row r="2253" spans="14:16" x14ac:dyDescent="0.2">
      <c r="N2253" s="115" t="s">
        <v>161</v>
      </c>
      <c r="O2253" s="115" t="s">
        <v>160</v>
      </c>
      <c r="P2253" s="115">
        <v>120</v>
      </c>
    </row>
    <row r="2254" spans="14:16" x14ac:dyDescent="0.2">
      <c r="N2254" s="115" t="s">
        <v>161</v>
      </c>
      <c r="O2254" s="115" t="s">
        <v>161</v>
      </c>
      <c r="P2254" s="116">
        <v>0</v>
      </c>
    </row>
    <row r="2255" spans="14:16" x14ac:dyDescent="0.2">
      <c r="N2255" s="115" t="s">
        <v>161</v>
      </c>
      <c r="O2255" s="115" t="s">
        <v>162</v>
      </c>
      <c r="P2255" s="115">
        <v>110</v>
      </c>
    </row>
    <row r="2256" spans="14:16" x14ac:dyDescent="0.2">
      <c r="N2256" s="115" t="s">
        <v>161</v>
      </c>
      <c r="O2256" s="115" t="s">
        <v>163</v>
      </c>
      <c r="P2256" s="115">
        <v>138</v>
      </c>
    </row>
    <row r="2257" spans="14:16" x14ac:dyDescent="0.2">
      <c r="N2257" s="115" t="s">
        <v>161</v>
      </c>
      <c r="O2257" s="115" t="s">
        <v>164</v>
      </c>
      <c r="P2257" s="115">
        <v>18</v>
      </c>
    </row>
    <row r="2258" spans="14:16" x14ac:dyDescent="0.2">
      <c r="N2258" s="115" t="s">
        <v>161</v>
      </c>
      <c r="O2258" s="115" t="s">
        <v>165</v>
      </c>
      <c r="P2258" s="115">
        <v>140</v>
      </c>
    </row>
    <row r="2259" spans="14:16" x14ac:dyDescent="0.2">
      <c r="N2259" s="115" t="s">
        <v>161</v>
      </c>
      <c r="O2259" s="115" t="s">
        <v>166</v>
      </c>
      <c r="P2259" s="115">
        <v>187</v>
      </c>
    </row>
    <row r="2260" spans="14:16" x14ac:dyDescent="0.2">
      <c r="N2260" s="115" t="s">
        <v>161</v>
      </c>
      <c r="O2260" s="115" t="s">
        <v>167</v>
      </c>
      <c r="P2260" s="115">
        <v>110</v>
      </c>
    </row>
    <row r="2261" spans="14:16" x14ac:dyDescent="0.2">
      <c r="N2261" s="115" t="s">
        <v>160</v>
      </c>
      <c r="O2261" s="115" t="s">
        <v>411</v>
      </c>
      <c r="P2261" s="115">
        <v>65</v>
      </c>
    </row>
    <row r="2262" spans="14:16" x14ac:dyDescent="0.2">
      <c r="N2262" s="115" t="s">
        <v>160</v>
      </c>
      <c r="O2262" s="115" t="s">
        <v>155</v>
      </c>
      <c r="P2262" s="115">
        <v>93</v>
      </c>
    </row>
    <row r="2263" spans="14:16" x14ac:dyDescent="0.2">
      <c r="N2263" s="115" t="s">
        <v>160</v>
      </c>
      <c r="O2263" s="115" t="s">
        <v>156</v>
      </c>
      <c r="P2263" s="115">
        <v>50</v>
      </c>
    </row>
    <row r="2264" spans="14:16" x14ac:dyDescent="0.2">
      <c r="N2264" s="115" t="s">
        <v>160</v>
      </c>
      <c r="O2264" s="115" t="s">
        <v>157</v>
      </c>
      <c r="P2264" s="115">
        <v>97</v>
      </c>
    </row>
    <row r="2265" spans="14:16" x14ac:dyDescent="0.2">
      <c r="N2265" s="115" t="s">
        <v>160</v>
      </c>
      <c r="O2265" s="115" t="s">
        <v>158</v>
      </c>
      <c r="P2265" s="115">
        <v>89</v>
      </c>
    </row>
    <row r="2266" spans="14:16" x14ac:dyDescent="0.2">
      <c r="N2266" s="115" t="s">
        <v>160</v>
      </c>
      <c r="O2266" s="115" t="s">
        <v>159</v>
      </c>
      <c r="P2266" s="115">
        <v>105</v>
      </c>
    </row>
    <row r="2267" spans="14:16" x14ac:dyDescent="0.2">
      <c r="N2267" s="115" t="s">
        <v>160</v>
      </c>
      <c r="O2267" s="115" t="s">
        <v>160</v>
      </c>
      <c r="P2267" s="116">
        <v>0</v>
      </c>
    </row>
    <row r="2268" spans="14:16" x14ac:dyDescent="0.2">
      <c r="N2268" s="115" t="s">
        <v>160</v>
      </c>
      <c r="O2268" s="115" t="s">
        <v>161</v>
      </c>
      <c r="P2268" s="115">
        <v>120</v>
      </c>
    </row>
    <row r="2269" spans="14:16" x14ac:dyDescent="0.2">
      <c r="N2269" s="115" t="s">
        <v>160</v>
      </c>
      <c r="O2269" s="115" t="s">
        <v>162</v>
      </c>
      <c r="P2269" s="115">
        <v>120</v>
      </c>
    </row>
    <row r="2270" spans="14:16" x14ac:dyDescent="0.2">
      <c r="N2270" s="115" t="s">
        <v>160</v>
      </c>
      <c r="O2270" s="115" t="s">
        <v>163</v>
      </c>
      <c r="P2270" s="115">
        <v>148</v>
      </c>
    </row>
    <row r="2271" spans="14:16" x14ac:dyDescent="0.2">
      <c r="N2271" s="115" t="s">
        <v>160</v>
      </c>
      <c r="O2271" s="115" t="s">
        <v>164</v>
      </c>
      <c r="P2271" s="115">
        <v>138</v>
      </c>
    </row>
    <row r="2272" spans="14:16" x14ac:dyDescent="0.2">
      <c r="N2272" s="115" t="s">
        <v>160</v>
      </c>
      <c r="O2272" s="115" t="s">
        <v>165</v>
      </c>
      <c r="P2272" s="115">
        <v>150</v>
      </c>
    </row>
    <row r="2273" spans="14:16" x14ac:dyDescent="0.2">
      <c r="N2273" s="115" t="s">
        <v>160</v>
      </c>
      <c r="O2273" s="115" t="s">
        <v>166</v>
      </c>
      <c r="P2273" s="115">
        <v>197</v>
      </c>
    </row>
    <row r="2274" spans="14:16" x14ac:dyDescent="0.2">
      <c r="N2274" s="115" t="s">
        <v>160</v>
      </c>
      <c r="O2274" s="115" t="s">
        <v>167</v>
      </c>
      <c r="P2274" s="115">
        <v>120</v>
      </c>
    </row>
    <row r="2275" spans="14:16" x14ac:dyDescent="0.2">
      <c r="N2275" s="115" t="s">
        <v>173</v>
      </c>
      <c r="O2275" s="115" t="s">
        <v>412</v>
      </c>
      <c r="P2275" s="115">
        <v>42</v>
      </c>
    </row>
    <row r="2276" spans="14:16" x14ac:dyDescent="0.2">
      <c r="N2276" s="115" t="s">
        <v>173</v>
      </c>
      <c r="O2276" s="115" t="s">
        <v>169</v>
      </c>
      <c r="P2276" s="115">
        <v>22</v>
      </c>
    </row>
    <row r="2277" spans="14:16" x14ac:dyDescent="0.2">
      <c r="N2277" s="115" t="s">
        <v>173</v>
      </c>
      <c r="O2277" s="115" t="s">
        <v>170</v>
      </c>
      <c r="P2277" s="115">
        <v>10</v>
      </c>
    </row>
    <row r="2278" spans="14:16" x14ac:dyDescent="0.2">
      <c r="N2278" s="115" t="s">
        <v>173</v>
      </c>
      <c r="O2278" s="115" t="s">
        <v>171</v>
      </c>
      <c r="P2278" s="115">
        <v>32</v>
      </c>
    </row>
    <row r="2279" spans="14:16" x14ac:dyDescent="0.2">
      <c r="N2279" s="115" t="s">
        <v>173</v>
      </c>
      <c r="O2279" s="115" t="s">
        <v>172</v>
      </c>
      <c r="P2279" s="115">
        <v>40</v>
      </c>
    </row>
    <row r="2280" spans="14:16" x14ac:dyDescent="0.2">
      <c r="N2280" s="115" t="s">
        <v>173</v>
      </c>
      <c r="O2280" s="115" t="s">
        <v>149</v>
      </c>
      <c r="P2280" s="115">
        <v>59</v>
      </c>
    </row>
    <row r="2281" spans="14:16" x14ac:dyDescent="0.2">
      <c r="N2281" s="115" t="s">
        <v>173</v>
      </c>
      <c r="O2281" s="115" t="s">
        <v>173</v>
      </c>
      <c r="P2281" s="116">
        <v>0</v>
      </c>
    </row>
    <row r="2282" spans="14:16" x14ac:dyDescent="0.2">
      <c r="N2282" s="115" t="s">
        <v>173</v>
      </c>
      <c r="O2282" s="115" t="s">
        <v>174</v>
      </c>
      <c r="P2282" s="115">
        <v>38</v>
      </c>
    </row>
    <row r="2283" spans="14:16" x14ac:dyDescent="0.2">
      <c r="N2283" s="115" t="s">
        <v>173</v>
      </c>
      <c r="O2283" s="115" t="s">
        <v>175</v>
      </c>
      <c r="P2283" s="115">
        <v>62</v>
      </c>
    </row>
    <row r="2284" spans="14:16" x14ac:dyDescent="0.2">
      <c r="N2284" s="115" t="s">
        <v>173</v>
      </c>
      <c r="O2284" s="115" t="s">
        <v>176</v>
      </c>
      <c r="P2284" s="115">
        <v>56</v>
      </c>
    </row>
    <row r="2285" spans="14:16" x14ac:dyDescent="0.2">
      <c r="N2285" s="115" t="s">
        <v>159</v>
      </c>
      <c r="O2285" s="115" t="s">
        <v>411</v>
      </c>
      <c r="P2285" s="115">
        <v>40</v>
      </c>
    </row>
    <row r="2286" spans="14:16" x14ac:dyDescent="0.2">
      <c r="N2286" s="115" t="s">
        <v>159</v>
      </c>
      <c r="O2286" s="115" t="s">
        <v>155</v>
      </c>
      <c r="P2286" s="115">
        <v>68</v>
      </c>
    </row>
    <row r="2287" spans="14:16" x14ac:dyDescent="0.2">
      <c r="N2287" s="115" t="s">
        <v>159</v>
      </c>
      <c r="O2287" s="115" t="s">
        <v>156</v>
      </c>
      <c r="P2287" s="115">
        <v>55</v>
      </c>
    </row>
    <row r="2288" spans="14:16" x14ac:dyDescent="0.2">
      <c r="N2288" s="115" t="s">
        <v>159</v>
      </c>
      <c r="O2288" s="115" t="s">
        <v>157</v>
      </c>
      <c r="P2288" s="115">
        <v>72</v>
      </c>
    </row>
    <row r="2289" spans="14:16" x14ac:dyDescent="0.2">
      <c r="N2289" s="115" t="s">
        <v>159</v>
      </c>
      <c r="O2289" s="115" t="s">
        <v>158</v>
      </c>
      <c r="P2289" s="115">
        <v>64</v>
      </c>
    </row>
    <row r="2290" spans="14:16" x14ac:dyDescent="0.2">
      <c r="N2290" s="115" t="s">
        <v>159</v>
      </c>
      <c r="O2290" s="115" t="s">
        <v>159</v>
      </c>
      <c r="P2290" s="116">
        <v>0</v>
      </c>
    </row>
    <row r="2291" spans="14:16" x14ac:dyDescent="0.2">
      <c r="N2291" s="115" t="s">
        <v>159</v>
      </c>
      <c r="O2291" s="115" t="s">
        <v>160</v>
      </c>
      <c r="P2291" s="115">
        <v>105</v>
      </c>
    </row>
    <row r="2292" spans="14:16" x14ac:dyDescent="0.2">
      <c r="N2292" s="115" t="s">
        <v>159</v>
      </c>
      <c r="O2292" s="115" t="s">
        <v>161</v>
      </c>
      <c r="P2292" s="115">
        <v>27</v>
      </c>
    </row>
    <row r="2293" spans="14:16" x14ac:dyDescent="0.2">
      <c r="N2293" s="115" t="s">
        <v>159</v>
      </c>
      <c r="O2293" s="115" t="s">
        <v>162</v>
      </c>
      <c r="P2293" s="115">
        <v>95</v>
      </c>
    </row>
    <row r="2294" spans="14:16" x14ac:dyDescent="0.2">
      <c r="N2294" s="115" t="s">
        <v>159</v>
      </c>
      <c r="O2294" s="115" t="s">
        <v>163</v>
      </c>
      <c r="P2294" s="115">
        <v>123</v>
      </c>
    </row>
    <row r="2295" spans="14:16" x14ac:dyDescent="0.2">
      <c r="N2295" s="115" t="s">
        <v>159</v>
      </c>
      <c r="O2295" s="115" t="s">
        <v>164</v>
      </c>
      <c r="P2295" s="115">
        <v>45</v>
      </c>
    </row>
    <row r="2296" spans="14:16" x14ac:dyDescent="0.2">
      <c r="N2296" s="115" t="s">
        <v>159</v>
      </c>
      <c r="O2296" s="115" t="s">
        <v>165</v>
      </c>
      <c r="P2296" s="115">
        <v>125</v>
      </c>
    </row>
    <row r="2297" spans="14:16" x14ac:dyDescent="0.2">
      <c r="N2297" s="115" t="s">
        <v>159</v>
      </c>
      <c r="O2297" s="115" t="s">
        <v>166</v>
      </c>
      <c r="P2297" s="115">
        <v>172</v>
      </c>
    </row>
    <row r="2298" spans="14:16" x14ac:dyDescent="0.2">
      <c r="N2298" s="115" t="s">
        <v>159</v>
      </c>
      <c r="O2298" s="115" t="s">
        <v>167</v>
      </c>
      <c r="P2298" s="115">
        <v>95</v>
      </c>
    </row>
    <row r="2299" spans="14:16" x14ac:dyDescent="0.2">
      <c r="N2299" s="115" t="s">
        <v>184</v>
      </c>
      <c r="O2299" s="115" t="s">
        <v>413</v>
      </c>
      <c r="P2299" s="115">
        <v>40</v>
      </c>
    </row>
    <row r="2300" spans="14:16" x14ac:dyDescent="0.2">
      <c r="N2300" s="115" t="s">
        <v>184</v>
      </c>
      <c r="O2300" s="115" t="s">
        <v>178</v>
      </c>
      <c r="P2300" s="115">
        <v>45</v>
      </c>
    </row>
    <row r="2301" spans="14:16" x14ac:dyDescent="0.2">
      <c r="N2301" s="115" t="s">
        <v>184</v>
      </c>
      <c r="O2301" s="115" t="s">
        <v>179</v>
      </c>
      <c r="P2301" s="115">
        <v>31</v>
      </c>
    </row>
    <row r="2302" spans="14:16" x14ac:dyDescent="0.2">
      <c r="N2302" s="115" t="s">
        <v>184</v>
      </c>
      <c r="O2302" s="115" t="s">
        <v>180</v>
      </c>
      <c r="P2302" s="115">
        <v>55</v>
      </c>
    </row>
    <row r="2303" spans="14:16" x14ac:dyDescent="0.2">
      <c r="N2303" s="115" t="s">
        <v>184</v>
      </c>
      <c r="O2303" s="115" t="s">
        <v>181</v>
      </c>
      <c r="P2303" s="115">
        <v>62</v>
      </c>
    </row>
    <row r="2304" spans="14:16" x14ac:dyDescent="0.2">
      <c r="N2304" s="115" t="s">
        <v>184</v>
      </c>
      <c r="O2304" s="115" t="s">
        <v>182</v>
      </c>
      <c r="P2304" s="115">
        <v>37</v>
      </c>
    </row>
    <row r="2305" spans="14:16" x14ac:dyDescent="0.2">
      <c r="N2305" s="115" t="s">
        <v>184</v>
      </c>
      <c r="O2305" s="115" t="s">
        <v>183</v>
      </c>
      <c r="P2305" s="115">
        <v>70</v>
      </c>
    </row>
    <row r="2306" spans="14:16" x14ac:dyDescent="0.2">
      <c r="N2306" s="115" t="s">
        <v>184</v>
      </c>
      <c r="O2306" s="115" t="s">
        <v>184</v>
      </c>
      <c r="P2306" s="116">
        <v>0</v>
      </c>
    </row>
    <row r="2307" spans="14:16" x14ac:dyDescent="0.2">
      <c r="N2307" s="115" t="s">
        <v>184</v>
      </c>
      <c r="O2307" s="115" t="s">
        <v>185</v>
      </c>
      <c r="P2307" s="115">
        <v>85</v>
      </c>
    </row>
    <row r="2308" spans="14:16" x14ac:dyDescent="0.2">
      <c r="N2308" s="115" t="s">
        <v>184</v>
      </c>
      <c r="O2308" s="115" t="s">
        <v>186</v>
      </c>
      <c r="P2308" s="115">
        <v>105</v>
      </c>
    </row>
    <row r="2309" spans="14:16" x14ac:dyDescent="0.2">
      <c r="N2309" s="115" t="s">
        <v>184</v>
      </c>
      <c r="O2309" s="115" t="s">
        <v>187</v>
      </c>
      <c r="P2309" s="115">
        <v>140</v>
      </c>
    </row>
    <row r="2310" spans="14:16" x14ac:dyDescent="0.2">
      <c r="N2310" s="115" t="s">
        <v>184</v>
      </c>
      <c r="O2310" s="115" t="s">
        <v>188</v>
      </c>
      <c r="P2310" s="115">
        <v>190</v>
      </c>
    </row>
    <row r="2311" spans="14:16" x14ac:dyDescent="0.2">
      <c r="N2311" s="115" t="s">
        <v>183</v>
      </c>
      <c r="O2311" s="115" t="s">
        <v>413</v>
      </c>
      <c r="P2311" s="115">
        <v>30</v>
      </c>
    </row>
    <row r="2312" spans="14:16" x14ac:dyDescent="0.2">
      <c r="N2312" s="115" t="s">
        <v>183</v>
      </c>
      <c r="O2312" s="115" t="s">
        <v>178</v>
      </c>
      <c r="P2312" s="115">
        <v>25</v>
      </c>
    </row>
    <row r="2313" spans="14:16" x14ac:dyDescent="0.2">
      <c r="N2313" s="115" t="s">
        <v>183</v>
      </c>
      <c r="O2313" s="115" t="s">
        <v>179</v>
      </c>
      <c r="P2313" s="115">
        <v>39</v>
      </c>
    </row>
    <row r="2314" spans="14:16" x14ac:dyDescent="0.2">
      <c r="N2314" s="115" t="s">
        <v>183</v>
      </c>
      <c r="O2314" s="115" t="s">
        <v>180</v>
      </c>
      <c r="P2314" s="115">
        <v>45</v>
      </c>
    </row>
    <row r="2315" spans="14:16" x14ac:dyDescent="0.2">
      <c r="N2315" s="115" t="s">
        <v>183</v>
      </c>
      <c r="O2315" s="115" t="s">
        <v>181</v>
      </c>
      <c r="P2315" s="115">
        <v>22</v>
      </c>
    </row>
    <row r="2316" spans="14:16" x14ac:dyDescent="0.2">
      <c r="N2316" s="115" t="s">
        <v>183</v>
      </c>
      <c r="O2316" s="115" t="s">
        <v>182</v>
      </c>
      <c r="P2316" s="115">
        <v>57</v>
      </c>
    </row>
    <row r="2317" spans="14:16" x14ac:dyDescent="0.2">
      <c r="N2317" s="115" t="s">
        <v>183</v>
      </c>
      <c r="O2317" s="115" t="s">
        <v>183</v>
      </c>
      <c r="P2317" s="116">
        <v>0</v>
      </c>
    </row>
    <row r="2318" spans="14:16" x14ac:dyDescent="0.2">
      <c r="N2318" s="115" t="s">
        <v>183</v>
      </c>
      <c r="O2318" s="115" t="s">
        <v>184</v>
      </c>
      <c r="P2318" s="115">
        <v>70</v>
      </c>
    </row>
    <row r="2319" spans="14:16" x14ac:dyDescent="0.2">
      <c r="N2319" s="115" t="s">
        <v>183</v>
      </c>
      <c r="O2319" s="115" t="s">
        <v>185</v>
      </c>
      <c r="P2319" s="115">
        <v>15</v>
      </c>
    </row>
    <row r="2320" spans="14:16" x14ac:dyDescent="0.2">
      <c r="N2320" s="115" t="s">
        <v>183</v>
      </c>
      <c r="O2320" s="115" t="s">
        <v>186</v>
      </c>
      <c r="P2320" s="115">
        <v>65</v>
      </c>
    </row>
    <row r="2321" spans="14:16" x14ac:dyDescent="0.2">
      <c r="N2321" s="115" t="s">
        <v>183</v>
      </c>
      <c r="O2321" s="115" t="s">
        <v>187</v>
      </c>
      <c r="P2321" s="115">
        <v>100</v>
      </c>
    </row>
    <row r="2322" spans="14:16" x14ac:dyDescent="0.2">
      <c r="N2322" s="115" t="s">
        <v>183</v>
      </c>
      <c r="O2322" s="115" t="s">
        <v>188</v>
      </c>
      <c r="P2322" s="115">
        <v>150</v>
      </c>
    </row>
    <row r="2323" spans="14:16" x14ac:dyDescent="0.2">
      <c r="N2323" s="115" t="s">
        <v>182</v>
      </c>
      <c r="O2323" s="115" t="s">
        <v>413</v>
      </c>
      <c r="P2323" s="115">
        <v>27</v>
      </c>
    </row>
    <row r="2324" spans="14:16" x14ac:dyDescent="0.2">
      <c r="N2324" s="115" t="s">
        <v>182</v>
      </c>
      <c r="O2324" s="115" t="s">
        <v>178</v>
      </c>
      <c r="P2324" s="115">
        <v>32</v>
      </c>
    </row>
    <row r="2325" spans="14:16" x14ac:dyDescent="0.2">
      <c r="N2325" s="115" t="s">
        <v>182</v>
      </c>
      <c r="O2325" s="115" t="s">
        <v>179</v>
      </c>
      <c r="P2325" s="115">
        <v>18</v>
      </c>
    </row>
    <row r="2326" spans="14:16" x14ac:dyDescent="0.2">
      <c r="N2326" s="115" t="s">
        <v>182</v>
      </c>
      <c r="O2326" s="115" t="s">
        <v>180</v>
      </c>
      <c r="P2326" s="115">
        <v>42</v>
      </c>
    </row>
    <row r="2327" spans="14:16" x14ac:dyDescent="0.2">
      <c r="N2327" s="115" t="s">
        <v>182</v>
      </c>
      <c r="O2327" s="115" t="s">
        <v>181</v>
      </c>
      <c r="P2327" s="115">
        <v>49</v>
      </c>
    </row>
    <row r="2328" spans="14:16" x14ac:dyDescent="0.2">
      <c r="N2328" s="115" t="s">
        <v>182</v>
      </c>
      <c r="O2328" s="115" t="s">
        <v>182</v>
      </c>
      <c r="P2328" s="116">
        <v>0</v>
      </c>
    </row>
    <row r="2329" spans="14:16" x14ac:dyDescent="0.2">
      <c r="N2329" s="115" t="s">
        <v>182</v>
      </c>
      <c r="O2329" s="115" t="s">
        <v>183</v>
      </c>
      <c r="P2329" s="115">
        <v>57</v>
      </c>
    </row>
    <row r="2330" spans="14:16" x14ac:dyDescent="0.2">
      <c r="N2330" s="115" t="s">
        <v>182</v>
      </c>
      <c r="O2330" s="115" t="s">
        <v>184</v>
      </c>
      <c r="P2330" s="115">
        <v>37</v>
      </c>
    </row>
    <row r="2331" spans="14:16" x14ac:dyDescent="0.2">
      <c r="N2331" s="115" t="s">
        <v>182</v>
      </c>
      <c r="O2331" s="115" t="s">
        <v>185</v>
      </c>
      <c r="P2331" s="115">
        <v>72</v>
      </c>
    </row>
    <row r="2332" spans="14:16" x14ac:dyDescent="0.2">
      <c r="N2332" s="115" t="s">
        <v>182</v>
      </c>
      <c r="O2332" s="115" t="s">
        <v>186</v>
      </c>
      <c r="P2332" s="115">
        <v>92</v>
      </c>
    </row>
    <row r="2333" spans="14:16" x14ac:dyDescent="0.2">
      <c r="N2333" s="115" t="s">
        <v>182</v>
      </c>
      <c r="O2333" s="115" t="s">
        <v>187</v>
      </c>
      <c r="P2333" s="115">
        <v>127</v>
      </c>
    </row>
    <row r="2334" spans="14:16" x14ac:dyDescent="0.2">
      <c r="N2334" s="115" t="s">
        <v>182</v>
      </c>
      <c r="O2334" s="115" t="s">
        <v>188</v>
      </c>
      <c r="P2334" s="115">
        <v>177</v>
      </c>
    </row>
    <row r="2335" spans="14:16" x14ac:dyDescent="0.2">
      <c r="N2335" s="115" t="s">
        <v>149</v>
      </c>
      <c r="O2335" s="115" t="s">
        <v>412</v>
      </c>
      <c r="P2335" s="115">
        <v>17</v>
      </c>
    </row>
    <row r="2336" spans="14:16" x14ac:dyDescent="0.2">
      <c r="N2336" s="115" t="s">
        <v>149</v>
      </c>
      <c r="O2336" s="115" t="s">
        <v>169</v>
      </c>
      <c r="P2336" s="115">
        <v>81</v>
      </c>
    </row>
    <row r="2337" spans="14:16" x14ac:dyDescent="0.2">
      <c r="N2337" s="115" t="s">
        <v>149</v>
      </c>
      <c r="O2337" s="115" t="s">
        <v>170</v>
      </c>
      <c r="P2337" s="115">
        <v>49</v>
      </c>
    </row>
    <row r="2338" spans="14:16" x14ac:dyDescent="0.2">
      <c r="N2338" s="115" t="s">
        <v>149</v>
      </c>
      <c r="O2338" s="115" t="s">
        <v>171</v>
      </c>
      <c r="P2338" s="115">
        <v>37</v>
      </c>
    </row>
    <row r="2339" spans="14:16" x14ac:dyDescent="0.2">
      <c r="N2339" s="115" t="s">
        <v>149</v>
      </c>
      <c r="O2339" s="115" t="s">
        <v>172</v>
      </c>
      <c r="P2339" s="115">
        <v>99</v>
      </c>
    </row>
    <row r="2340" spans="14:16" x14ac:dyDescent="0.2">
      <c r="N2340" s="115" t="s">
        <v>149</v>
      </c>
      <c r="O2340" s="115" t="s">
        <v>149</v>
      </c>
      <c r="P2340" s="116">
        <v>0</v>
      </c>
    </row>
    <row r="2341" spans="14:16" x14ac:dyDescent="0.2">
      <c r="N2341" s="115" t="s">
        <v>149</v>
      </c>
      <c r="O2341" s="115" t="s">
        <v>173</v>
      </c>
      <c r="P2341" s="115">
        <v>59</v>
      </c>
    </row>
    <row r="2342" spans="14:16" x14ac:dyDescent="0.2">
      <c r="N2342" s="115" t="s">
        <v>149</v>
      </c>
      <c r="O2342" s="115" t="s">
        <v>174</v>
      </c>
      <c r="P2342" s="115">
        <v>77</v>
      </c>
    </row>
    <row r="2343" spans="14:16" x14ac:dyDescent="0.2">
      <c r="N2343" s="115" t="s">
        <v>149</v>
      </c>
      <c r="O2343" s="115" t="s">
        <v>175</v>
      </c>
      <c r="P2343" s="115">
        <v>37</v>
      </c>
    </row>
    <row r="2344" spans="14:16" x14ac:dyDescent="0.2">
      <c r="N2344" s="115" t="s">
        <v>149</v>
      </c>
      <c r="O2344" s="115" t="s">
        <v>176</v>
      </c>
      <c r="P2344" s="115">
        <v>115</v>
      </c>
    </row>
    <row r="2345" spans="14:16" x14ac:dyDescent="0.2">
      <c r="N2345" s="115" t="s">
        <v>181</v>
      </c>
      <c r="O2345" s="115" t="s">
        <v>413</v>
      </c>
      <c r="P2345" s="115">
        <v>22</v>
      </c>
    </row>
    <row r="2346" spans="14:16" x14ac:dyDescent="0.2">
      <c r="N2346" s="115" t="s">
        <v>181</v>
      </c>
      <c r="O2346" s="115" t="s">
        <v>178</v>
      </c>
      <c r="P2346" s="115">
        <v>17</v>
      </c>
    </row>
    <row r="2347" spans="14:16" x14ac:dyDescent="0.2">
      <c r="N2347" s="115" t="s">
        <v>181</v>
      </c>
      <c r="O2347" s="115" t="s">
        <v>179</v>
      </c>
      <c r="P2347" s="115">
        <v>31</v>
      </c>
    </row>
    <row r="2348" spans="14:16" x14ac:dyDescent="0.2">
      <c r="N2348" s="115" t="s">
        <v>181</v>
      </c>
      <c r="O2348" s="115" t="s">
        <v>180</v>
      </c>
      <c r="P2348" s="115">
        <v>37</v>
      </c>
    </row>
    <row r="2349" spans="14:16" x14ac:dyDescent="0.2">
      <c r="N2349" s="115" t="s">
        <v>181</v>
      </c>
      <c r="O2349" s="115" t="s">
        <v>181</v>
      </c>
      <c r="P2349" s="116">
        <v>0</v>
      </c>
    </row>
    <row r="2350" spans="14:16" x14ac:dyDescent="0.2">
      <c r="N2350" s="115" t="s">
        <v>181</v>
      </c>
      <c r="O2350" s="115" t="s">
        <v>182</v>
      </c>
      <c r="P2350" s="115">
        <v>49</v>
      </c>
    </row>
    <row r="2351" spans="14:16" x14ac:dyDescent="0.2">
      <c r="N2351" s="115" t="s">
        <v>181</v>
      </c>
      <c r="O2351" s="115" t="s">
        <v>183</v>
      </c>
      <c r="P2351" s="115">
        <v>22</v>
      </c>
    </row>
    <row r="2352" spans="14:16" x14ac:dyDescent="0.2">
      <c r="N2352" s="115" t="s">
        <v>181</v>
      </c>
      <c r="O2352" s="115" t="s">
        <v>184</v>
      </c>
      <c r="P2352" s="115">
        <v>62</v>
      </c>
    </row>
    <row r="2353" spans="14:16" x14ac:dyDescent="0.2">
      <c r="N2353" s="115" t="s">
        <v>181</v>
      </c>
      <c r="O2353" s="115" t="s">
        <v>185</v>
      </c>
      <c r="P2353" s="115">
        <v>37</v>
      </c>
    </row>
    <row r="2354" spans="14:16" x14ac:dyDescent="0.2">
      <c r="N2354" s="115" t="s">
        <v>181</v>
      </c>
      <c r="O2354" s="115" t="s">
        <v>186</v>
      </c>
      <c r="P2354" s="115">
        <v>43</v>
      </c>
    </row>
    <row r="2355" spans="14:16" x14ac:dyDescent="0.2">
      <c r="N2355" s="115" t="s">
        <v>181</v>
      </c>
      <c r="O2355" s="115" t="s">
        <v>187</v>
      </c>
      <c r="P2355" s="115">
        <v>78</v>
      </c>
    </row>
    <row r="2356" spans="14:16" x14ac:dyDescent="0.2">
      <c r="N2356" s="115" t="s">
        <v>181</v>
      </c>
      <c r="O2356" s="115" t="s">
        <v>188</v>
      </c>
      <c r="P2356" s="115">
        <v>128</v>
      </c>
    </row>
    <row r="2357" spans="14:16" x14ac:dyDescent="0.2">
      <c r="N2357" s="115" t="s">
        <v>172</v>
      </c>
      <c r="O2357" s="115" t="s">
        <v>412</v>
      </c>
      <c r="P2357" s="115">
        <v>82</v>
      </c>
    </row>
    <row r="2358" spans="14:16" x14ac:dyDescent="0.2">
      <c r="N2358" s="115" t="s">
        <v>172</v>
      </c>
      <c r="O2358" s="115" t="s">
        <v>169</v>
      </c>
      <c r="P2358" s="115">
        <v>18</v>
      </c>
    </row>
    <row r="2359" spans="14:16" x14ac:dyDescent="0.2">
      <c r="N2359" s="115" t="s">
        <v>172</v>
      </c>
      <c r="O2359" s="115" t="s">
        <v>170</v>
      </c>
      <c r="P2359" s="115">
        <v>50</v>
      </c>
    </row>
    <row r="2360" spans="14:16" x14ac:dyDescent="0.2">
      <c r="N2360" s="115" t="s">
        <v>172</v>
      </c>
      <c r="O2360" s="115" t="s">
        <v>171</v>
      </c>
      <c r="P2360" s="115">
        <v>72</v>
      </c>
    </row>
    <row r="2361" spans="14:16" x14ac:dyDescent="0.2">
      <c r="N2361" s="115" t="s">
        <v>172</v>
      </c>
      <c r="O2361" s="115" t="s">
        <v>172</v>
      </c>
      <c r="P2361" s="116">
        <v>0</v>
      </c>
    </row>
    <row r="2362" spans="14:16" x14ac:dyDescent="0.2">
      <c r="N2362" s="115" t="s">
        <v>172</v>
      </c>
      <c r="O2362" s="115" t="s">
        <v>149</v>
      </c>
      <c r="P2362" s="115">
        <v>99</v>
      </c>
    </row>
    <row r="2363" spans="14:16" x14ac:dyDescent="0.2">
      <c r="N2363" s="115" t="s">
        <v>172</v>
      </c>
      <c r="O2363" s="115" t="s">
        <v>173</v>
      </c>
      <c r="P2363" s="115">
        <v>40</v>
      </c>
    </row>
    <row r="2364" spans="14:16" x14ac:dyDescent="0.2">
      <c r="N2364" s="115" t="s">
        <v>172</v>
      </c>
      <c r="O2364" s="115" t="s">
        <v>174</v>
      </c>
      <c r="P2364" s="115">
        <v>78</v>
      </c>
    </row>
    <row r="2365" spans="14:16" x14ac:dyDescent="0.2">
      <c r="N2365" s="115" t="s">
        <v>172</v>
      </c>
      <c r="O2365" s="115" t="s">
        <v>175</v>
      </c>
      <c r="P2365" s="115">
        <v>102</v>
      </c>
    </row>
    <row r="2366" spans="14:16" x14ac:dyDescent="0.2">
      <c r="N2366" s="115" t="s">
        <v>172</v>
      </c>
      <c r="O2366" s="115" t="s">
        <v>176</v>
      </c>
      <c r="P2366" s="115">
        <v>16</v>
      </c>
    </row>
    <row r="2367" spans="14:16" x14ac:dyDescent="0.2">
      <c r="N2367" s="115" t="s">
        <v>413</v>
      </c>
      <c r="O2367" s="115" t="s">
        <v>413</v>
      </c>
      <c r="P2367" s="116">
        <v>0</v>
      </c>
    </row>
    <row r="2368" spans="14:16" x14ac:dyDescent="0.2">
      <c r="N2368" s="115" t="s">
        <v>178</v>
      </c>
      <c r="O2368" s="115" t="s">
        <v>178</v>
      </c>
      <c r="P2368" s="115">
        <v>5</v>
      </c>
    </row>
    <row r="2369" spans="14:16" x14ac:dyDescent="0.2">
      <c r="N2369" s="115" t="s">
        <v>179</v>
      </c>
      <c r="O2369" s="115" t="s">
        <v>179</v>
      </c>
      <c r="P2369" s="115">
        <v>9</v>
      </c>
    </row>
    <row r="2370" spans="14:16" x14ac:dyDescent="0.2">
      <c r="N2370" s="115" t="s">
        <v>180</v>
      </c>
      <c r="O2370" s="115" t="s">
        <v>180</v>
      </c>
      <c r="P2370" s="115">
        <v>15</v>
      </c>
    </row>
    <row r="2371" spans="14:16" x14ac:dyDescent="0.2">
      <c r="N2371" s="115" t="s">
        <v>181</v>
      </c>
      <c r="O2371" s="115" t="s">
        <v>181</v>
      </c>
      <c r="P2371" s="115">
        <v>22</v>
      </c>
    </row>
    <row r="2372" spans="14:16" x14ac:dyDescent="0.2">
      <c r="N2372" s="115" t="s">
        <v>182</v>
      </c>
      <c r="O2372" s="115" t="s">
        <v>182</v>
      </c>
      <c r="P2372" s="115">
        <v>27</v>
      </c>
    </row>
    <row r="2373" spans="14:16" x14ac:dyDescent="0.2">
      <c r="N2373" s="115" t="s">
        <v>183</v>
      </c>
      <c r="O2373" s="115" t="s">
        <v>183</v>
      </c>
      <c r="P2373" s="115">
        <v>30</v>
      </c>
    </row>
    <row r="2374" spans="14:16" x14ac:dyDescent="0.2">
      <c r="N2374" s="115" t="s">
        <v>184</v>
      </c>
      <c r="O2374" s="115" t="s">
        <v>184</v>
      </c>
      <c r="P2374" s="115">
        <v>40</v>
      </c>
    </row>
    <row r="2375" spans="14:16" x14ac:dyDescent="0.2">
      <c r="N2375" s="115" t="s">
        <v>185</v>
      </c>
      <c r="O2375" s="115" t="s">
        <v>185</v>
      </c>
      <c r="P2375" s="115">
        <v>45</v>
      </c>
    </row>
    <row r="2376" spans="14:16" x14ac:dyDescent="0.2">
      <c r="N2376" s="115" t="s">
        <v>186</v>
      </c>
      <c r="O2376" s="115" t="s">
        <v>186</v>
      </c>
      <c r="P2376" s="115">
        <v>65</v>
      </c>
    </row>
    <row r="2377" spans="14:16" x14ac:dyDescent="0.2">
      <c r="N2377" s="115" t="s">
        <v>187</v>
      </c>
      <c r="O2377" s="115" t="s">
        <v>187</v>
      </c>
      <c r="P2377" s="115">
        <v>100</v>
      </c>
    </row>
    <row r="2378" spans="14:16" x14ac:dyDescent="0.2">
      <c r="N2378" s="115" t="s">
        <v>188</v>
      </c>
      <c r="O2378" s="115" t="s">
        <v>188</v>
      </c>
      <c r="P2378" s="115">
        <v>150</v>
      </c>
    </row>
    <row r="2379" spans="14:16" x14ac:dyDescent="0.2">
      <c r="N2379" s="115" t="s">
        <v>178</v>
      </c>
      <c r="O2379" s="115" t="s">
        <v>413</v>
      </c>
      <c r="P2379" s="115">
        <v>5</v>
      </c>
    </row>
    <row r="2380" spans="14:16" x14ac:dyDescent="0.2">
      <c r="N2380" s="115" t="s">
        <v>178</v>
      </c>
      <c r="O2380" s="115" t="s">
        <v>178</v>
      </c>
      <c r="P2380" s="116">
        <v>0</v>
      </c>
    </row>
    <row r="2381" spans="14:16" x14ac:dyDescent="0.2">
      <c r="N2381" s="115" t="s">
        <v>178</v>
      </c>
      <c r="O2381" s="115" t="s">
        <v>179</v>
      </c>
      <c r="P2381" s="115">
        <v>14</v>
      </c>
    </row>
    <row r="2382" spans="14:16" x14ac:dyDescent="0.2">
      <c r="N2382" s="115" t="s">
        <v>178</v>
      </c>
      <c r="O2382" s="115" t="s">
        <v>180</v>
      </c>
      <c r="P2382" s="115">
        <v>24</v>
      </c>
    </row>
    <row r="2383" spans="14:16" x14ac:dyDescent="0.2">
      <c r="N2383" s="115" t="s">
        <v>178</v>
      </c>
      <c r="O2383" s="115" t="s">
        <v>181</v>
      </c>
      <c r="P2383" s="115">
        <v>17</v>
      </c>
    </row>
    <row r="2384" spans="14:16" x14ac:dyDescent="0.2">
      <c r="N2384" s="115" t="s">
        <v>178</v>
      </c>
      <c r="O2384" s="115" t="s">
        <v>182</v>
      </c>
      <c r="P2384" s="115">
        <v>32</v>
      </c>
    </row>
    <row r="2385" spans="14:16" x14ac:dyDescent="0.2">
      <c r="N2385" s="115" t="s">
        <v>178</v>
      </c>
      <c r="O2385" s="115" t="s">
        <v>183</v>
      </c>
      <c r="P2385" s="115">
        <v>25</v>
      </c>
    </row>
    <row r="2386" spans="14:16" x14ac:dyDescent="0.2">
      <c r="N2386" s="115" t="s">
        <v>178</v>
      </c>
      <c r="O2386" s="115" t="s">
        <v>184</v>
      </c>
      <c r="P2386" s="115">
        <v>45</v>
      </c>
    </row>
    <row r="2387" spans="14:16" x14ac:dyDescent="0.2">
      <c r="N2387" s="115" t="s">
        <v>178</v>
      </c>
      <c r="O2387" s="115" t="s">
        <v>185</v>
      </c>
      <c r="P2387" s="115">
        <v>40</v>
      </c>
    </row>
    <row r="2388" spans="14:16" x14ac:dyDescent="0.2">
      <c r="N2388" s="115" t="s">
        <v>178</v>
      </c>
      <c r="O2388" s="115" t="s">
        <v>186</v>
      </c>
      <c r="P2388" s="115">
        <v>60</v>
      </c>
    </row>
    <row r="2389" spans="14:16" x14ac:dyDescent="0.2">
      <c r="N2389" s="115" t="s">
        <v>178</v>
      </c>
      <c r="O2389" s="115" t="s">
        <v>187</v>
      </c>
      <c r="P2389" s="115">
        <v>95</v>
      </c>
    </row>
    <row r="2390" spans="14:16" x14ac:dyDescent="0.2">
      <c r="N2390" s="115" t="s">
        <v>178</v>
      </c>
      <c r="O2390" s="115" t="s">
        <v>188</v>
      </c>
      <c r="P2390" s="115">
        <v>145</v>
      </c>
    </row>
    <row r="2391" spans="14:16" x14ac:dyDescent="0.2">
      <c r="N2391" s="115" t="s">
        <v>179</v>
      </c>
      <c r="O2391" s="115" t="s">
        <v>413</v>
      </c>
      <c r="P2391" s="115">
        <v>9</v>
      </c>
    </row>
    <row r="2392" spans="14:16" x14ac:dyDescent="0.2">
      <c r="N2392" s="115" t="s">
        <v>179</v>
      </c>
      <c r="O2392" s="115" t="s">
        <v>178</v>
      </c>
      <c r="P2392" s="115">
        <v>14</v>
      </c>
    </row>
    <row r="2393" spans="14:16" x14ac:dyDescent="0.2">
      <c r="N2393" s="115" t="s">
        <v>179</v>
      </c>
      <c r="O2393" s="115" t="s">
        <v>179</v>
      </c>
      <c r="P2393" s="116">
        <v>0</v>
      </c>
    </row>
    <row r="2394" spans="14:16" x14ac:dyDescent="0.2">
      <c r="N2394" s="115" t="s">
        <v>179</v>
      </c>
      <c r="O2394" s="115" t="s">
        <v>180</v>
      </c>
      <c r="P2394" s="115">
        <v>29</v>
      </c>
    </row>
    <row r="2395" spans="14:16" x14ac:dyDescent="0.2">
      <c r="N2395" s="115" t="s">
        <v>179</v>
      </c>
      <c r="O2395" s="115" t="s">
        <v>181</v>
      </c>
      <c r="P2395" s="115">
        <v>31</v>
      </c>
    </row>
    <row r="2396" spans="14:16" x14ac:dyDescent="0.2">
      <c r="N2396" s="115" t="s">
        <v>179</v>
      </c>
      <c r="O2396" s="115" t="s">
        <v>182</v>
      </c>
      <c r="P2396" s="115">
        <v>18</v>
      </c>
    </row>
    <row r="2397" spans="14:16" x14ac:dyDescent="0.2">
      <c r="N2397" s="115" t="s">
        <v>179</v>
      </c>
      <c r="O2397" s="115" t="s">
        <v>183</v>
      </c>
      <c r="P2397" s="115">
        <v>39</v>
      </c>
    </row>
    <row r="2398" spans="14:16" x14ac:dyDescent="0.2">
      <c r="N2398" s="115" t="s">
        <v>179</v>
      </c>
      <c r="O2398" s="115" t="s">
        <v>184</v>
      </c>
      <c r="P2398" s="115">
        <v>31</v>
      </c>
    </row>
    <row r="2399" spans="14:16" x14ac:dyDescent="0.2">
      <c r="N2399" s="115" t="s">
        <v>179</v>
      </c>
      <c r="O2399" s="115" t="s">
        <v>185</v>
      </c>
      <c r="P2399" s="115">
        <v>54</v>
      </c>
    </row>
    <row r="2400" spans="14:16" x14ac:dyDescent="0.2">
      <c r="N2400" s="115" t="s">
        <v>179</v>
      </c>
      <c r="O2400" s="115" t="s">
        <v>186</v>
      </c>
      <c r="P2400" s="115">
        <v>74</v>
      </c>
    </row>
    <row r="2401" spans="14:16" x14ac:dyDescent="0.2">
      <c r="N2401" s="115" t="s">
        <v>179</v>
      </c>
      <c r="O2401" s="115" t="s">
        <v>187</v>
      </c>
      <c r="P2401" s="115">
        <v>109</v>
      </c>
    </row>
    <row r="2402" spans="14:16" x14ac:dyDescent="0.2">
      <c r="N2402" s="115" t="s">
        <v>179</v>
      </c>
      <c r="O2402" s="115" t="s">
        <v>188</v>
      </c>
      <c r="P2402" s="115">
        <v>159</v>
      </c>
    </row>
    <row r="2403" spans="14:16" x14ac:dyDescent="0.2">
      <c r="N2403" s="115" t="s">
        <v>180</v>
      </c>
      <c r="O2403" s="115" t="s">
        <v>413</v>
      </c>
      <c r="P2403" s="115">
        <v>15</v>
      </c>
    </row>
    <row r="2404" spans="14:16" x14ac:dyDescent="0.2">
      <c r="N2404" s="115" t="s">
        <v>180</v>
      </c>
      <c r="O2404" s="115" t="s">
        <v>178</v>
      </c>
      <c r="P2404" s="115">
        <v>24</v>
      </c>
    </row>
    <row r="2405" spans="14:16" x14ac:dyDescent="0.2">
      <c r="N2405" s="115" t="s">
        <v>180</v>
      </c>
      <c r="O2405" s="115" t="s">
        <v>179</v>
      </c>
      <c r="P2405" s="115">
        <v>29</v>
      </c>
    </row>
    <row r="2406" spans="14:16" x14ac:dyDescent="0.2">
      <c r="N2406" s="115" t="s">
        <v>180</v>
      </c>
      <c r="O2406" s="115" t="s">
        <v>180</v>
      </c>
      <c r="P2406" s="116">
        <v>0</v>
      </c>
    </row>
    <row r="2407" spans="14:16" x14ac:dyDescent="0.2">
      <c r="N2407" s="115" t="s">
        <v>180</v>
      </c>
      <c r="O2407" s="115" t="s">
        <v>181</v>
      </c>
      <c r="P2407" s="115">
        <v>37</v>
      </c>
    </row>
    <row r="2408" spans="14:16" x14ac:dyDescent="0.2">
      <c r="N2408" s="115" t="s">
        <v>180</v>
      </c>
      <c r="O2408" s="115" t="s">
        <v>182</v>
      </c>
      <c r="P2408" s="115">
        <v>42</v>
      </c>
    </row>
    <row r="2409" spans="14:16" x14ac:dyDescent="0.2">
      <c r="N2409" s="115" t="s">
        <v>180</v>
      </c>
      <c r="O2409" s="115" t="s">
        <v>183</v>
      </c>
      <c r="P2409" s="115">
        <v>45</v>
      </c>
    </row>
    <row r="2410" spans="14:16" x14ac:dyDescent="0.2">
      <c r="N2410" s="115" t="s">
        <v>180</v>
      </c>
      <c r="O2410" s="115" t="s">
        <v>184</v>
      </c>
      <c r="P2410" s="115">
        <v>55</v>
      </c>
    </row>
    <row r="2411" spans="14:16" x14ac:dyDescent="0.2">
      <c r="N2411" s="115" t="s">
        <v>180</v>
      </c>
      <c r="O2411" s="115" t="s">
        <v>185</v>
      </c>
      <c r="P2411" s="115">
        <v>60</v>
      </c>
    </row>
    <row r="2412" spans="14:16" x14ac:dyDescent="0.2">
      <c r="N2412" s="115" t="s">
        <v>180</v>
      </c>
      <c r="O2412" s="115" t="s">
        <v>186</v>
      </c>
      <c r="P2412" s="115">
        <v>80</v>
      </c>
    </row>
    <row r="2413" spans="14:16" x14ac:dyDescent="0.2">
      <c r="N2413" s="115" t="s">
        <v>180</v>
      </c>
      <c r="O2413" s="115" t="s">
        <v>187</v>
      </c>
      <c r="P2413" s="115">
        <v>115</v>
      </c>
    </row>
    <row r="2414" spans="14:16" x14ac:dyDescent="0.2">
      <c r="N2414" s="115" t="s">
        <v>180</v>
      </c>
      <c r="O2414" s="115" t="s">
        <v>188</v>
      </c>
      <c r="P2414" s="115">
        <v>165</v>
      </c>
    </row>
    <row r="2415" spans="14:16" x14ac:dyDescent="0.2">
      <c r="N2415" s="115" t="s">
        <v>412</v>
      </c>
      <c r="O2415" s="115" t="s">
        <v>412</v>
      </c>
      <c r="P2415" s="116">
        <v>0</v>
      </c>
    </row>
    <row r="2416" spans="14:16" x14ac:dyDescent="0.2">
      <c r="N2416" s="115" t="s">
        <v>412</v>
      </c>
      <c r="O2416" s="115" t="s">
        <v>169</v>
      </c>
      <c r="P2416" s="115">
        <v>64</v>
      </c>
    </row>
    <row r="2417" spans="14:16" x14ac:dyDescent="0.2">
      <c r="N2417" s="115" t="s">
        <v>412</v>
      </c>
      <c r="O2417" s="115" t="s">
        <v>170</v>
      </c>
      <c r="P2417" s="115">
        <v>32</v>
      </c>
    </row>
    <row r="2418" spans="14:16" x14ac:dyDescent="0.2">
      <c r="N2418" s="115" t="s">
        <v>412</v>
      </c>
      <c r="O2418" s="115" t="s">
        <v>171</v>
      </c>
      <c r="P2418" s="115">
        <v>20</v>
      </c>
    </row>
    <row r="2419" spans="14:16" x14ac:dyDescent="0.2">
      <c r="N2419" s="115" t="s">
        <v>412</v>
      </c>
      <c r="O2419" s="115" t="s">
        <v>172</v>
      </c>
      <c r="P2419" s="115">
        <v>82</v>
      </c>
    </row>
    <row r="2420" spans="14:16" x14ac:dyDescent="0.2">
      <c r="N2420" s="115" t="s">
        <v>412</v>
      </c>
      <c r="O2420" s="115" t="s">
        <v>149</v>
      </c>
      <c r="P2420" s="115">
        <v>17</v>
      </c>
    </row>
    <row r="2421" spans="14:16" x14ac:dyDescent="0.2">
      <c r="N2421" s="115" t="s">
        <v>412</v>
      </c>
      <c r="O2421" s="115" t="s">
        <v>173</v>
      </c>
      <c r="P2421" s="115">
        <v>42</v>
      </c>
    </row>
    <row r="2422" spans="14:16" x14ac:dyDescent="0.2">
      <c r="N2422" s="115" t="s">
        <v>412</v>
      </c>
      <c r="O2422" s="115" t="s">
        <v>174</v>
      </c>
      <c r="P2422" s="115">
        <v>60</v>
      </c>
    </row>
    <row r="2423" spans="14:16" x14ac:dyDescent="0.2">
      <c r="N2423" s="115" t="s">
        <v>412</v>
      </c>
      <c r="O2423" s="115" t="s">
        <v>175</v>
      </c>
      <c r="P2423" s="115">
        <v>20</v>
      </c>
    </row>
    <row r="2424" spans="14:16" x14ac:dyDescent="0.2">
      <c r="N2424" s="115" t="s">
        <v>412</v>
      </c>
      <c r="O2424" s="115" t="s">
        <v>176</v>
      </c>
      <c r="P2424" s="115">
        <v>98</v>
      </c>
    </row>
    <row r="2425" spans="14:16" x14ac:dyDescent="0.2">
      <c r="N2425" s="115" t="s">
        <v>169</v>
      </c>
      <c r="O2425" s="115" t="s">
        <v>412</v>
      </c>
      <c r="P2425" s="115">
        <v>64</v>
      </c>
    </row>
    <row r="2426" spans="14:16" x14ac:dyDescent="0.2">
      <c r="N2426" s="115" t="s">
        <v>169</v>
      </c>
      <c r="O2426" s="115" t="s">
        <v>169</v>
      </c>
      <c r="P2426" s="116">
        <v>0</v>
      </c>
    </row>
    <row r="2427" spans="14:16" x14ac:dyDescent="0.2">
      <c r="N2427" s="115" t="s">
        <v>169</v>
      </c>
      <c r="O2427" s="115" t="s">
        <v>170</v>
      </c>
      <c r="P2427" s="115">
        <v>32</v>
      </c>
    </row>
    <row r="2428" spans="14:16" x14ac:dyDescent="0.2">
      <c r="N2428" s="115" t="s">
        <v>169</v>
      </c>
      <c r="O2428" s="115" t="s">
        <v>171</v>
      </c>
      <c r="P2428" s="115">
        <v>54</v>
      </c>
    </row>
    <row r="2429" spans="14:16" x14ac:dyDescent="0.2">
      <c r="N2429" s="115" t="s">
        <v>169</v>
      </c>
      <c r="O2429" s="115" t="s">
        <v>172</v>
      </c>
      <c r="P2429" s="115">
        <v>18</v>
      </c>
    </row>
    <row r="2430" spans="14:16" x14ac:dyDescent="0.2">
      <c r="N2430" s="115" t="s">
        <v>169</v>
      </c>
      <c r="O2430" s="115" t="s">
        <v>149</v>
      </c>
      <c r="P2430" s="115">
        <v>81</v>
      </c>
    </row>
    <row r="2431" spans="14:16" x14ac:dyDescent="0.2">
      <c r="N2431" s="115" t="s">
        <v>169</v>
      </c>
      <c r="O2431" s="115" t="s">
        <v>173</v>
      </c>
      <c r="P2431" s="115">
        <v>22</v>
      </c>
    </row>
    <row r="2432" spans="14:16" x14ac:dyDescent="0.2">
      <c r="N2432" s="115" t="s">
        <v>169</v>
      </c>
      <c r="O2432" s="115" t="s">
        <v>174</v>
      </c>
      <c r="P2432" s="115">
        <v>60</v>
      </c>
    </row>
    <row r="2433" spans="14:16" x14ac:dyDescent="0.2">
      <c r="N2433" s="115" t="s">
        <v>169</v>
      </c>
      <c r="O2433" s="115" t="s">
        <v>175</v>
      </c>
      <c r="P2433" s="115">
        <v>84</v>
      </c>
    </row>
    <row r="2434" spans="14:16" x14ac:dyDescent="0.2">
      <c r="N2434" s="115" t="s">
        <v>169</v>
      </c>
      <c r="O2434" s="115" t="s">
        <v>176</v>
      </c>
      <c r="P2434" s="115">
        <v>34</v>
      </c>
    </row>
    <row r="2435" spans="14:16" x14ac:dyDescent="0.2">
      <c r="N2435" s="115" t="s">
        <v>170</v>
      </c>
      <c r="O2435" s="115" t="s">
        <v>412</v>
      </c>
      <c r="P2435" s="115">
        <v>32</v>
      </c>
    </row>
    <row r="2436" spans="14:16" x14ac:dyDescent="0.2">
      <c r="N2436" s="115" t="s">
        <v>170</v>
      </c>
      <c r="O2436" s="115" t="s">
        <v>169</v>
      </c>
      <c r="P2436" s="115">
        <v>32</v>
      </c>
    </row>
    <row r="2437" spans="14:16" x14ac:dyDescent="0.2">
      <c r="N2437" s="115" t="s">
        <v>170</v>
      </c>
      <c r="O2437" s="115" t="s">
        <v>170</v>
      </c>
      <c r="P2437" s="116">
        <v>0</v>
      </c>
    </row>
    <row r="2438" spans="14:16" x14ac:dyDescent="0.2">
      <c r="N2438" s="115" t="s">
        <v>170</v>
      </c>
      <c r="O2438" s="115" t="s">
        <v>171</v>
      </c>
      <c r="P2438" s="115">
        <v>22</v>
      </c>
    </row>
    <row r="2439" spans="14:16" x14ac:dyDescent="0.2">
      <c r="N2439" s="115" t="s">
        <v>170</v>
      </c>
      <c r="O2439" s="115" t="s">
        <v>172</v>
      </c>
      <c r="P2439" s="115">
        <v>50</v>
      </c>
    </row>
    <row r="2440" spans="14:16" x14ac:dyDescent="0.2">
      <c r="N2440" s="115" t="s">
        <v>170</v>
      </c>
      <c r="O2440" s="115" t="s">
        <v>149</v>
      </c>
      <c r="P2440" s="115">
        <v>49</v>
      </c>
    </row>
    <row r="2441" spans="14:16" x14ac:dyDescent="0.2">
      <c r="N2441" s="115" t="s">
        <v>170</v>
      </c>
      <c r="O2441" s="115" t="s">
        <v>173</v>
      </c>
      <c r="P2441" s="115">
        <v>10</v>
      </c>
    </row>
    <row r="2442" spans="14:16" x14ac:dyDescent="0.2">
      <c r="N2442" s="115" t="s">
        <v>170</v>
      </c>
      <c r="O2442" s="115" t="s">
        <v>174</v>
      </c>
      <c r="P2442" s="115">
        <v>28</v>
      </c>
    </row>
    <row r="2443" spans="14:16" x14ac:dyDescent="0.2">
      <c r="N2443" s="115" t="s">
        <v>170</v>
      </c>
      <c r="O2443" s="115" t="s">
        <v>175</v>
      </c>
      <c r="P2443" s="115">
        <v>52</v>
      </c>
    </row>
    <row r="2444" spans="14:16" x14ac:dyDescent="0.2">
      <c r="N2444" s="115" t="s">
        <v>170</v>
      </c>
      <c r="O2444" s="115" t="s">
        <v>176</v>
      </c>
      <c r="P2444" s="115">
        <v>66</v>
      </c>
    </row>
    <row r="2445" spans="14:16" x14ac:dyDescent="0.2">
      <c r="N2445" s="115" t="s">
        <v>171</v>
      </c>
      <c r="O2445" s="115" t="s">
        <v>412</v>
      </c>
      <c r="P2445" s="115">
        <v>20</v>
      </c>
    </row>
    <row r="2446" spans="14:16" x14ac:dyDescent="0.2">
      <c r="N2446" s="115" t="s">
        <v>171</v>
      </c>
      <c r="O2446" s="115" t="s">
        <v>169</v>
      </c>
      <c r="P2446" s="115">
        <v>54</v>
      </c>
    </row>
    <row r="2447" spans="14:16" x14ac:dyDescent="0.2">
      <c r="N2447" s="115" t="s">
        <v>171</v>
      </c>
      <c r="O2447" s="115" t="s">
        <v>170</v>
      </c>
      <c r="P2447" s="115">
        <v>22</v>
      </c>
    </row>
    <row r="2448" spans="14:16" x14ac:dyDescent="0.2">
      <c r="N2448" s="115" t="s">
        <v>171</v>
      </c>
      <c r="O2448" s="115" t="s">
        <v>171</v>
      </c>
      <c r="P2448" s="116">
        <v>0</v>
      </c>
    </row>
    <row r="2449" spans="14:16" x14ac:dyDescent="0.2">
      <c r="N2449" s="115" t="s">
        <v>171</v>
      </c>
      <c r="O2449" s="115" t="s">
        <v>172</v>
      </c>
      <c r="P2449" s="115">
        <v>72</v>
      </c>
    </row>
    <row r="2450" spans="14:16" x14ac:dyDescent="0.2">
      <c r="N2450" s="115" t="s">
        <v>171</v>
      </c>
      <c r="O2450" s="115" t="s">
        <v>149</v>
      </c>
      <c r="P2450" s="115">
        <v>37</v>
      </c>
    </row>
    <row r="2451" spans="14:16" x14ac:dyDescent="0.2">
      <c r="N2451" s="115" t="s">
        <v>171</v>
      </c>
      <c r="O2451" s="115" t="s">
        <v>173</v>
      </c>
      <c r="P2451" s="115">
        <v>32</v>
      </c>
    </row>
    <row r="2452" spans="14:16" x14ac:dyDescent="0.2">
      <c r="N2452" s="115" t="s">
        <v>171</v>
      </c>
      <c r="O2452" s="115" t="s">
        <v>174</v>
      </c>
      <c r="P2452" s="115">
        <v>50</v>
      </c>
    </row>
    <row r="2453" spans="14:16" x14ac:dyDescent="0.2">
      <c r="N2453" s="115" t="s">
        <v>171</v>
      </c>
      <c r="O2453" s="115" t="s">
        <v>175</v>
      </c>
      <c r="P2453" s="115">
        <v>40</v>
      </c>
    </row>
    <row r="2454" spans="14:16" x14ac:dyDescent="0.2">
      <c r="N2454" s="115" t="s">
        <v>171</v>
      </c>
      <c r="O2454" s="115" t="s">
        <v>176</v>
      </c>
      <c r="P2454" s="115">
        <v>103</v>
      </c>
    </row>
    <row r="2455" spans="14:16" x14ac:dyDescent="0.2">
      <c r="N2455" s="115" t="s">
        <v>411</v>
      </c>
      <c r="O2455" s="115" t="s">
        <v>411</v>
      </c>
      <c r="P2455" s="116">
        <v>0</v>
      </c>
    </row>
    <row r="2456" spans="14:16" x14ac:dyDescent="0.2">
      <c r="N2456" s="115" t="s">
        <v>155</v>
      </c>
      <c r="O2456" s="115" t="s">
        <v>155</v>
      </c>
      <c r="P2456" s="115">
        <v>28</v>
      </c>
    </row>
    <row r="2457" spans="14:16" x14ac:dyDescent="0.2">
      <c r="N2457" s="115" t="s">
        <v>156</v>
      </c>
      <c r="O2457" s="115" t="s">
        <v>156</v>
      </c>
      <c r="P2457" s="115">
        <v>15</v>
      </c>
    </row>
    <row r="2458" spans="14:16" x14ac:dyDescent="0.2">
      <c r="N2458" s="115" t="s">
        <v>157</v>
      </c>
      <c r="O2458" s="115" t="s">
        <v>157</v>
      </c>
      <c r="P2458" s="115">
        <v>32</v>
      </c>
    </row>
    <row r="2459" spans="14:16" x14ac:dyDescent="0.2">
      <c r="N2459" s="115" t="s">
        <v>158</v>
      </c>
      <c r="O2459" s="115" t="s">
        <v>158</v>
      </c>
      <c r="P2459" s="115">
        <v>24</v>
      </c>
    </row>
    <row r="2460" spans="14:16" x14ac:dyDescent="0.2">
      <c r="N2460" s="115" t="s">
        <v>159</v>
      </c>
      <c r="O2460" s="115" t="s">
        <v>159</v>
      </c>
      <c r="P2460" s="115">
        <v>40</v>
      </c>
    </row>
    <row r="2461" spans="14:16" x14ac:dyDescent="0.2">
      <c r="N2461" s="115" t="s">
        <v>160</v>
      </c>
      <c r="O2461" s="115" t="s">
        <v>160</v>
      </c>
      <c r="P2461" s="115">
        <v>65</v>
      </c>
    </row>
    <row r="2462" spans="14:16" x14ac:dyDescent="0.2">
      <c r="N2462" s="115" t="s">
        <v>161</v>
      </c>
      <c r="O2462" s="115" t="s">
        <v>161</v>
      </c>
      <c r="P2462" s="115">
        <v>55</v>
      </c>
    </row>
    <row r="2463" spans="14:16" x14ac:dyDescent="0.2">
      <c r="N2463" s="115" t="s">
        <v>162</v>
      </c>
      <c r="O2463" s="115" t="s">
        <v>162</v>
      </c>
      <c r="P2463" s="115">
        <v>55</v>
      </c>
    </row>
    <row r="2464" spans="14:16" x14ac:dyDescent="0.2">
      <c r="N2464" s="115" t="s">
        <v>163</v>
      </c>
      <c r="O2464" s="115" t="s">
        <v>163</v>
      </c>
      <c r="P2464" s="115">
        <v>83</v>
      </c>
    </row>
    <row r="2465" spans="14:16" x14ac:dyDescent="0.2">
      <c r="N2465" s="115" t="s">
        <v>164</v>
      </c>
      <c r="O2465" s="115" t="s">
        <v>164</v>
      </c>
      <c r="P2465" s="115">
        <v>73</v>
      </c>
    </row>
    <row r="2466" spans="14:16" x14ac:dyDescent="0.2">
      <c r="N2466" s="115" t="s">
        <v>165</v>
      </c>
      <c r="O2466" s="115" t="s">
        <v>165</v>
      </c>
      <c r="P2466" s="115">
        <v>85</v>
      </c>
    </row>
    <row r="2467" spans="14:16" x14ac:dyDescent="0.2">
      <c r="N2467" s="115" t="s">
        <v>166</v>
      </c>
      <c r="O2467" s="115" t="s">
        <v>166</v>
      </c>
      <c r="P2467" s="115">
        <v>132</v>
      </c>
    </row>
    <row r="2468" spans="14:16" x14ac:dyDescent="0.2">
      <c r="N2468" s="115" t="s">
        <v>167</v>
      </c>
      <c r="O2468" s="115" t="s">
        <v>167</v>
      </c>
      <c r="P2468" s="115">
        <v>55</v>
      </c>
    </row>
    <row r="2469" spans="14:16" x14ac:dyDescent="0.2">
      <c r="N2469" s="115" t="s">
        <v>155</v>
      </c>
      <c r="O2469" s="115" t="s">
        <v>411</v>
      </c>
      <c r="P2469" s="115">
        <v>28</v>
      </c>
    </row>
    <row r="2470" spans="14:16" x14ac:dyDescent="0.2">
      <c r="N2470" s="115" t="s">
        <v>155</v>
      </c>
      <c r="O2470" s="115" t="s">
        <v>155</v>
      </c>
      <c r="P2470" s="116">
        <v>0</v>
      </c>
    </row>
    <row r="2471" spans="14:16" x14ac:dyDescent="0.2">
      <c r="N2471" s="115" t="s">
        <v>155</v>
      </c>
      <c r="O2471" s="115" t="s">
        <v>156</v>
      </c>
      <c r="P2471" s="115">
        <v>43</v>
      </c>
    </row>
    <row r="2472" spans="14:16" x14ac:dyDescent="0.2">
      <c r="N2472" s="115" t="s">
        <v>155</v>
      </c>
      <c r="O2472" s="115" t="s">
        <v>157</v>
      </c>
      <c r="P2472" s="115">
        <v>60</v>
      </c>
    </row>
    <row r="2473" spans="14:16" x14ac:dyDescent="0.2">
      <c r="N2473" s="115" t="s">
        <v>155</v>
      </c>
      <c r="O2473" s="115" t="s">
        <v>158</v>
      </c>
      <c r="P2473" s="115">
        <v>52</v>
      </c>
    </row>
    <row r="2474" spans="14:16" x14ac:dyDescent="0.2">
      <c r="N2474" s="115" t="s">
        <v>155</v>
      </c>
      <c r="O2474" s="115" t="s">
        <v>159</v>
      </c>
      <c r="P2474" s="115">
        <v>68</v>
      </c>
    </row>
    <row r="2475" spans="14:16" x14ac:dyDescent="0.2">
      <c r="N2475" s="115" t="s">
        <v>155</v>
      </c>
      <c r="O2475" s="115" t="s">
        <v>160</v>
      </c>
      <c r="P2475" s="115">
        <v>93</v>
      </c>
    </row>
    <row r="2476" spans="14:16" x14ac:dyDescent="0.2">
      <c r="N2476" s="115" t="s">
        <v>155</v>
      </c>
      <c r="O2476" s="115" t="s">
        <v>161</v>
      </c>
      <c r="P2476" s="115">
        <v>83</v>
      </c>
    </row>
    <row r="2477" spans="14:16" x14ac:dyDescent="0.2">
      <c r="N2477" s="115" t="s">
        <v>155</v>
      </c>
      <c r="O2477" s="115" t="s">
        <v>162</v>
      </c>
      <c r="P2477" s="115">
        <v>83</v>
      </c>
    </row>
    <row r="2478" spans="14:16" x14ac:dyDescent="0.2">
      <c r="N2478" s="115" t="s">
        <v>155</v>
      </c>
      <c r="O2478" s="115" t="s">
        <v>163</v>
      </c>
      <c r="P2478" s="115">
        <v>111</v>
      </c>
    </row>
    <row r="2479" spans="14:16" x14ac:dyDescent="0.2">
      <c r="N2479" s="115" t="s">
        <v>155</v>
      </c>
      <c r="O2479" s="115" t="s">
        <v>164</v>
      </c>
      <c r="P2479" s="115">
        <v>101</v>
      </c>
    </row>
    <row r="2480" spans="14:16" x14ac:dyDescent="0.2">
      <c r="N2480" s="115" t="s">
        <v>155</v>
      </c>
      <c r="O2480" s="115" t="s">
        <v>165</v>
      </c>
      <c r="P2480" s="115">
        <v>113</v>
      </c>
    </row>
    <row r="2481" spans="14:16" x14ac:dyDescent="0.2">
      <c r="N2481" s="115" t="s">
        <v>155</v>
      </c>
      <c r="O2481" s="115" t="s">
        <v>166</v>
      </c>
      <c r="P2481" s="115">
        <v>160</v>
      </c>
    </row>
    <row r="2482" spans="14:16" x14ac:dyDescent="0.2">
      <c r="N2482" s="115" t="s">
        <v>155</v>
      </c>
      <c r="O2482" s="115" t="s">
        <v>167</v>
      </c>
      <c r="P2482" s="115">
        <v>83</v>
      </c>
    </row>
    <row r="2483" spans="14:16" x14ac:dyDescent="0.2">
      <c r="N2483" s="115" t="s">
        <v>156</v>
      </c>
      <c r="O2483" s="115" t="s">
        <v>411</v>
      </c>
      <c r="P2483" s="115">
        <v>15</v>
      </c>
    </row>
    <row r="2484" spans="14:16" x14ac:dyDescent="0.2">
      <c r="N2484" s="115" t="s">
        <v>156</v>
      </c>
      <c r="O2484" s="115" t="s">
        <v>155</v>
      </c>
      <c r="P2484" s="115">
        <v>43</v>
      </c>
    </row>
    <row r="2485" spans="14:16" x14ac:dyDescent="0.2">
      <c r="N2485" s="115" t="s">
        <v>156</v>
      </c>
      <c r="O2485" s="115" t="s">
        <v>156</v>
      </c>
      <c r="P2485" s="116">
        <v>0</v>
      </c>
    </row>
    <row r="2486" spans="14:16" x14ac:dyDescent="0.2">
      <c r="N2486" s="115" t="s">
        <v>156</v>
      </c>
      <c r="O2486" s="115" t="s">
        <v>157</v>
      </c>
      <c r="P2486" s="115">
        <v>47</v>
      </c>
    </row>
    <row r="2487" spans="14:16" x14ac:dyDescent="0.2">
      <c r="N2487" s="115" t="s">
        <v>156</v>
      </c>
      <c r="O2487" s="115" t="s">
        <v>158</v>
      </c>
      <c r="P2487" s="115">
        <v>39</v>
      </c>
    </row>
    <row r="2488" spans="14:16" x14ac:dyDescent="0.2">
      <c r="N2488" s="115" t="s">
        <v>156</v>
      </c>
      <c r="O2488" s="115" t="s">
        <v>159</v>
      </c>
      <c r="P2488" s="115">
        <v>55</v>
      </c>
    </row>
    <row r="2489" spans="14:16" x14ac:dyDescent="0.2">
      <c r="N2489" s="115" t="s">
        <v>156</v>
      </c>
      <c r="O2489" s="115" t="s">
        <v>160</v>
      </c>
      <c r="P2489" s="115">
        <v>50</v>
      </c>
    </row>
    <row r="2490" spans="14:16" x14ac:dyDescent="0.2">
      <c r="N2490" s="115" t="s">
        <v>156</v>
      </c>
      <c r="O2490" s="115" t="s">
        <v>161</v>
      </c>
      <c r="P2490" s="115">
        <v>70</v>
      </c>
    </row>
    <row r="2491" spans="14:16" x14ac:dyDescent="0.2">
      <c r="N2491" s="115" t="s">
        <v>156</v>
      </c>
      <c r="O2491" s="115" t="s">
        <v>162</v>
      </c>
      <c r="P2491" s="115">
        <v>70</v>
      </c>
    </row>
    <row r="2492" spans="14:16" x14ac:dyDescent="0.2">
      <c r="N2492" s="115" t="s">
        <v>156</v>
      </c>
      <c r="O2492" s="115" t="s">
        <v>163</v>
      </c>
      <c r="P2492" s="115">
        <v>98</v>
      </c>
    </row>
    <row r="2493" spans="14:16" x14ac:dyDescent="0.2">
      <c r="N2493" s="115" t="s">
        <v>156</v>
      </c>
      <c r="O2493" s="115" t="s">
        <v>164</v>
      </c>
      <c r="P2493" s="115">
        <v>88</v>
      </c>
    </row>
    <row r="2494" spans="14:16" x14ac:dyDescent="0.2">
      <c r="N2494" s="115" t="s">
        <v>156</v>
      </c>
      <c r="O2494" s="115" t="s">
        <v>165</v>
      </c>
      <c r="P2494" s="115">
        <v>100</v>
      </c>
    </row>
    <row r="2495" spans="14:16" x14ac:dyDescent="0.2">
      <c r="N2495" s="115" t="s">
        <v>156</v>
      </c>
      <c r="O2495" s="115" t="s">
        <v>166</v>
      </c>
      <c r="P2495" s="115">
        <v>147</v>
      </c>
    </row>
    <row r="2496" spans="14:16" x14ac:dyDescent="0.2">
      <c r="N2496" s="115" t="s">
        <v>156</v>
      </c>
      <c r="O2496" s="115" t="s">
        <v>167</v>
      </c>
      <c r="P2496" s="115">
        <v>70</v>
      </c>
    </row>
    <row r="2497" spans="14:16" x14ac:dyDescent="0.2">
      <c r="N2497" s="115" t="s">
        <v>157</v>
      </c>
      <c r="O2497" s="115" t="s">
        <v>411</v>
      </c>
      <c r="P2497" s="115">
        <v>32</v>
      </c>
    </row>
    <row r="2498" spans="14:16" x14ac:dyDescent="0.2">
      <c r="N2498" s="115" t="s">
        <v>157</v>
      </c>
      <c r="O2498" s="115" t="s">
        <v>155</v>
      </c>
      <c r="P2498" s="115">
        <v>60</v>
      </c>
    </row>
    <row r="2499" spans="14:16" x14ac:dyDescent="0.2">
      <c r="N2499" s="115" t="s">
        <v>157</v>
      </c>
      <c r="O2499" s="115" t="s">
        <v>156</v>
      </c>
      <c r="P2499" s="115">
        <v>47</v>
      </c>
    </row>
    <row r="2500" spans="14:16" x14ac:dyDescent="0.2">
      <c r="N2500" s="115" t="s">
        <v>157</v>
      </c>
      <c r="O2500" s="115" t="s">
        <v>157</v>
      </c>
      <c r="P2500" s="116">
        <v>0</v>
      </c>
    </row>
    <row r="2501" spans="14:16" x14ac:dyDescent="0.2">
      <c r="N2501" s="115" t="s">
        <v>157</v>
      </c>
      <c r="O2501" s="115" t="s">
        <v>158</v>
      </c>
      <c r="P2501" s="115">
        <v>56</v>
      </c>
    </row>
    <row r="2502" spans="14:16" x14ac:dyDescent="0.2">
      <c r="N2502" s="115" t="s">
        <v>157</v>
      </c>
      <c r="O2502" s="115" t="s">
        <v>159</v>
      </c>
      <c r="P2502" s="115">
        <v>72</v>
      </c>
    </row>
    <row r="2503" spans="14:16" x14ac:dyDescent="0.2">
      <c r="N2503" s="115" t="s">
        <v>157</v>
      </c>
      <c r="O2503" s="115" t="s">
        <v>160</v>
      </c>
      <c r="P2503" s="115">
        <v>97</v>
      </c>
    </row>
    <row r="2504" spans="14:16" x14ac:dyDescent="0.2">
      <c r="N2504" s="115" t="s">
        <v>157</v>
      </c>
      <c r="O2504" s="115" t="s">
        <v>161</v>
      </c>
      <c r="P2504" s="115">
        <v>87</v>
      </c>
    </row>
    <row r="2505" spans="14:16" x14ac:dyDescent="0.2">
      <c r="N2505" s="115" t="s">
        <v>157</v>
      </c>
      <c r="O2505" s="115" t="s">
        <v>162</v>
      </c>
      <c r="P2505" s="115">
        <v>23</v>
      </c>
    </row>
    <row r="2506" spans="14:16" x14ac:dyDescent="0.2">
      <c r="N2506" s="115" t="s">
        <v>157</v>
      </c>
      <c r="O2506" s="115" t="s">
        <v>163</v>
      </c>
      <c r="P2506" s="115">
        <v>51</v>
      </c>
    </row>
    <row r="2507" spans="14:16" x14ac:dyDescent="0.2">
      <c r="N2507" s="115" t="s">
        <v>157</v>
      </c>
      <c r="O2507" s="115" t="s">
        <v>164</v>
      </c>
      <c r="P2507" s="115">
        <v>53</v>
      </c>
    </row>
    <row r="2508" spans="14:16" x14ac:dyDescent="0.2">
      <c r="N2508" s="115" t="s">
        <v>157</v>
      </c>
      <c r="O2508" s="115" t="s">
        <v>165</v>
      </c>
      <c r="P2508" s="115">
        <v>53</v>
      </c>
    </row>
    <row r="2509" spans="14:16" x14ac:dyDescent="0.2">
      <c r="N2509" s="115" t="s">
        <v>157</v>
      </c>
      <c r="O2509" s="115" t="s">
        <v>166</v>
      </c>
      <c r="P2509" s="115">
        <v>100</v>
      </c>
    </row>
    <row r="2510" spans="14:16" x14ac:dyDescent="0.2">
      <c r="N2510" s="115" t="s">
        <v>157</v>
      </c>
      <c r="O2510" s="115" t="s">
        <v>167</v>
      </c>
      <c r="P2510" s="115">
        <v>23</v>
      </c>
    </row>
    <row r="2511" spans="14:16" x14ac:dyDescent="0.2">
      <c r="N2511" s="115" t="s">
        <v>158</v>
      </c>
      <c r="O2511" s="115" t="s">
        <v>411</v>
      </c>
      <c r="P2511" s="115">
        <v>24</v>
      </c>
    </row>
    <row r="2512" spans="14:16" x14ac:dyDescent="0.2">
      <c r="N2512" s="115" t="s">
        <v>158</v>
      </c>
      <c r="O2512" s="115" t="s">
        <v>155</v>
      </c>
      <c r="P2512" s="115">
        <v>52</v>
      </c>
    </row>
    <row r="2513" spans="14:16" x14ac:dyDescent="0.2">
      <c r="N2513" s="115" t="s">
        <v>158</v>
      </c>
      <c r="O2513" s="115" t="s">
        <v>156</v>
      </c>
      <c r="P2513" s="115">
        <v>39</v>
      </c>
    </row>
    <row r="2514" spans="14:16" x14ac:dyDescent="0.2">
      <c r="N2514" s="115" t="s">
        <v>158</v>
      </c>
      <c r="O2514" s="115" t="s">
        <v>157</v>
      </c>
      <c r="P2514" s="115">
        <v>56</v>
      </c>
    </row>
    <row r="2515" spans="14:16" x14ac:dyDescent="0.2">
      <c r="N2515" s="115" t="s">
        <v>158</v>
      </c>
      <c r="O2515" s="115" t="s">
        <v>158</v>
      </c>
      <c r="P2515" s="116">
        <v>0</v>
      </c>
    </row>
    <row r="2516" spans="14:16" x14ac:dyDescent="0.2">
      <c r="N2516" s="115" t="s">
        <v>158</v>
      </c>
      <c r="O2516" s="115" t="s">
        <v>159</v>
      </c>
      <c r="P2516" s="115">
        <v>64</v>
      </c>
    </row>
    <row r="2517" spans="14:16" x14ac:dyDescent="0.2">
      <c r="N2517" s="115" t="s">
        <v>158</v>
      </c>
      <c r="O2517" s="115" t="s">
        <v>160</v>
      </c>
      <c r="P2517" s="115">
        <v>89</v>
      </c>
    </row>
    <row r="2518" spans="14:16" x14ac:dyDescent="0.2">
      <c r="N2518" s="115" t="s">
        <v>158</v>
      </c>
      <c r="O2518" s="115" t="s">
        <v>161</v>
      </c>
      <c r="P2518" s="115">
        <v>31</v>
      </c>
    </row>
    <row r="2519" spans="14:16" x14ac:dyDescent="0.2">
      <c r="N2519" s="115" t="s">
        <v>158</v>
      </c>
      <c r="O2519" s="115" t="s">
        <v>162</v>
      </c>
      <c r="P2519" s="115">
        <v>79</v>
      </c>
    </row>
    <row r="2520" spans="14:16" x14ac:dyDescent="0.2">
      <c r="N2520" s="115" t="s">
        <v>158</v>
      </c>
      <c r="O2520" s="115" t="s">
        <v>163</v>
      </c>
      <c r="P2520" s="115">
        <v>107</v>
      </c>
    </row>
    <row r="2521" spans="14:16" x14ac:dyDescent="0.2">
      <c r="N2521" s="115" t="s">
        <v>158</v>
      </c>
      <c r="O2521" s="115" t="s">
        <v>164</v>
      </c>
      <c r="P2521" s="115">
        <v>49</v>
      </c>
    </row>
    <row r="2522" spans="14:16" x14ac:dyDescent="0.2">
      <c r="N2522" s="115" t="s">
        <v>158</v>
      </c>
      <c r="O2522" s="115" t="s">
        <v>165</v>
      </c>
      <c r="P2522" s="115">
        <v>109</v>
      </c>
    </row>
    <row r="2523" spans="14:16" x14ac:dyDescent="0.2">
      <c r="N2523" s="115" t="s">
        <v>158</v>
      </c>
      <c r="O2523" s="115" t="s">
        <v>166</v>
      </c>
      <c r="P2523" s="115">
        <v>156</v>
      </c>
    </row>
    <row r="2524" spans="14:16" x14ac:dyDescent="0.2">
      <c r="N2524" s="115" t="s">
        <v>158</v>
      </c>
      <c r="O2524" s="115" t="s">
        <v>167</v>
      </c>
      <c r="P2524" s="115">
        <v>79</v>
      </c>
    </row>
    <row r="2525" spans="14:16" x14ac:dyDescent="0.2">
      <c r="N2525" s="115" t="s">
        <v>208</v>
      </c>
      <c r="O2525" s="115" t="s">
        <v>415</v>
      </c>
      <c r="P2525" s="115">
        <v>145</v>
      </c>
    </row>
    <row r="2526" spans="14:16" x14ac:dyDescent="0.2">
      <c r="N2526" s="115" t="s">
        <v>208</v>
      </c>
      <c r="O2526" s="115" t="s">
        <v>200</v>
      </c>
      <c r="P2526" s="115">
        <v>152</v>
      </c>
    </row>
    <row r="2527" spans="14:16" x14ac:dyDescent="0.2">
      <c r="N2527" s="115" t="s">
        <v>208</v>
      </c>
      <c r="O2527" s="115" t="s">
        <v>201</v>
      </c>
      <c r="P2527" s="115">
        <v>160</v>
      </c>
    </row>
    <row r="2528" spans="14:16" x14ac:dyDescent="0.2">
      <c r="N2528" s="115" t="s">
        <v>208</v>
      </c>
      <c r="O2528" s="115" t="s">
        <v>202</v>
      </c>
      <c r="P2528" s="115">
        <v>180</v>
      </c>
    </row>
    <row r="2529" spans="14:16" x14ac:dyDescent="0.2">
      <c r="N2529" s="115" t="s">
        <v>208</v>
      </c>
      <c r="O2529" s="115" t="s">
        <v>203</v>
      </c>
      <c r="P2529" s="115">
        <v>185</v>
      </c>
    </row>
    <row r="2530" spans="14:16" x14ac:dyDescent="0.2">
      <c r="N2530" s="115" t="s">
        <v>208</v>
      </c>
      <c r="O2530" s="115" t="s">
        <v>204</v>
      </c>
      <c r="P2530" s="115">
        <v>100</v>
      </c>
    </row>
    <row r="2531" spans="14:16" x14ac:dyDescent="0.2">
      <c r="N2531" s="115" t="s">
        <v>208</v>
      </c>
      <c r="O2531" s="115" t="s">
        <v>205</v>
      </c>
      <c r="P2531" s="115">
        <v>195</v>
      </c>
    </row>
    <row r="2532" spans="14:16" x14ac:dyDescent="0.2">
      <c r="N2532" s="115" t="s">
        <v>208</v>
      </c>
      <c r="O2532" s="115" t="s">
        <v>206</v>
      </c>
      <c r="P2532" s="115">
        <v>200</v>
      </c>
    </row>
    <row r="2533" spans="14:16" x14ac:dyDescent="0.2">
      <c r="N2533" s="115" t="s">
        <v>208</v>
      </c>
      <c r="O2533" s="115" t="s">
        <v>149</v>
      </c>
      <c r="P2533" s="115">
        <v>210</v>
      </c>
    </row>
    <row r="2534" spans="14:16" x14ac:dyDescent="0.2">
      <c r="N2534" s="115" t="s">
        <v>208</v>
      </c>
      <c r="O2534" s="115" t="s">
        <v>207</v>
      </c>
      <c r="P2534" s="115">
        <v>225</v>
      </c>
    </row>
    <row r="2535" spans="14:16" x14ac:dyDescent="0.2">
      <c r="N2535" s="115" t="s">
        <v>208</v>
      </c>
      <c r="O2535" s="115" t="s">
        <v>209</v>
      </c>
      <c r="P2535" s="115">
        <v>60</v>
      </c>
    </row>
    <row r="2536" spans="14:16" x14ac:dyDescent="0.2">
      <c r="N2536" s="115" t="s">
        <v>208</v>
      </c>
      <c r="O2536" s="115" t="s">
        <v>210</v>
      </c>
      <c r="P2536" s="115">
        <v>245</v>
      </c>
    </row>
    <row r="2537" spans="14:16" x14ac:dyDescent="0.2">
      <c r="N2537" s="115" t="s">
        <v>208</v>
      </c>
      <c r="O2537" s="115" t="s">
        <v>211</v>
      </c>
      <c r="P2537" s="115">
        <v>250</v>
      </c>
    </row>
    <row r="2538" spans="14:16" x14ac:dyDescent="0.2">
      <c r="N2538" s="115" t="s">
        <v>208</v>
      </c>
      <c r="O2538" s="115" t="s">
        <v>208</v>
      </c>
      <c r="P2538" s="116">
        <v>0</v>
      </c>
    </row>
    <row r="2539" spans="14:16" x14ac:dyDescent="0.2">
      <c r="N2539" s="115" t="s">
        <v>207</v>
      </c>
      <c r="O2539" s="115" t="s">
        <v>415</v>
      </c>
      <c r="P2539" s="115">
        <v>80</v>
      </c>
    </row>
    <row r="2540" spans="14:16" x14ac:dyDescent="0.2">
      <c r="N2540" s="115" t="s">
        <v>207</v>
      </c>
      <c r="O2540" s="115" t="s">
        <v>200</v>
      </c>
      <c r="P2540" s="115">
        <v>87</v>
      </c>
    </row>
    <row r="2541" spans="14:16" x14ac:dyDescent="0.2">
      <c r="N2541" s="115" t="s">
        <v>207</v>
      </c>
      <c r="O2541" s="115" t="s">
        <v>201</v>
      </c>
      <c r="P2541" s="115">
        <v>65</v>
      </c>
    </row>
    <row r="2542" spans="14:16" x14ac:dyDescent="0.2">
      <c r="N2542" s="115" t="s">
        <v>207</v>
      </c>
      <c r="O2542" s="115" t="s">
        <v>202</v>
      </c>
      <c r="P2542" s="115">
        <v>45</v>
      </c>
    </row>
    <row r="2543" spans="14:16" x14ac:dyDescent="0.2">
      <c r="N2543" s="115" t="s">
        <v>207</v>
      </c>
      <c r="O2543" s="115" t="s">
        <v>203</v>
      </c>
      <c r="P2543" s="115">
        <v>120</v>
      </c>
    </row>
    <row r="2544" spans="14:16" x14ac:dyDescent="0.2">
      <c r="N2544" s="115" t="s">
        <v>207</v>
      </c>
      <c r="O2544" s="115" t="s">
        <v>204</v>
      </c>
      <c r="P2544" s="115">
        <v>125</v>
      </c>
    </row>
    <row r="2545" spans="14:16" x14ac:dyDescent="0.2">
      <c r="N2545" s="115" t="s">
        <v>207</v>
      </c>
      <c r="O2545" s="115" t="s">
        <v>205</v>
      </c>
      <c r="P2545" s="115">
        <v>130</v>
      </c>
    </row>
    <row r="2546" spans="14:16" x14ac:dyDescent="0.2">
      <c r="N2546" s="115" t="s">
        <v>207</v>
      </c>
      <c r="O2546" s="115" t="s">
        <v>206</v>
      </c>
      <c r="P2546" s="115">
        <v>135</v>
      </c>
    </row>
    <row r="2547" spans="14:16" x14ac:dyDescent="0.2">
      <c r="N2547" s="115" t="s">
        <v>207</v>
      </c>
      <c r="O2547" s="115" t="s">
        <v>149</v>
      </c>
      <c r="P2547" s="115">
        <v>145</v>
      </c>
    </row>
    <row r="2548" spans="14:16" x14ac:dyDescent="0.2">
      <c r="N2548" s="115" t="s">
        <v>207</v>
      </c>
      <c r="O2548" s="115" t="s">
        <v>207</v>
      </c>
      <c r="P2548" s="116">
        <v>0</v>
      </c>
    </row>
    <row r="2549" spans="14:16" x14ac:dyDescent="0.2">
      <c r="N2549" s="115" t="s">
        <v>207</v>
      </c>
      <c r="O2549" s="115" t="s">
        <v>209</v>
      </c>
      <c r="P2549" s="115">
        <v>165</v>
      </c>
    </row>
    <row r="2550" spans="14:16" x14ac:dyDescent="0.2">
      <c r="N2550" s="115" t="s">
        <v>207</v>
      </c>
      <c r="O2550" s="115" t="s">
        <v>210</v>
      </c>
      <c r="P2550" s="115">
        <v>110</v>
      </c>
    </row>
    <row r="2551" spans="14:16" x14ac:dyDescent="0.2">
      <c r="N2551" s="115" t="s">
        <v>207</v>
      </c>
      <c r="O2551" s="115" t="s">
        <v>211</v>
      </c>
      <c r="P2551" s="115">
        <v>185</v>
      </c>
    </row>
    <row r="2552" spans="14:16" x14ac:dyDescent="0.2">
      <c r="N2552" s="115" t="s">
        <v>207</v>
      </c>
      <c r="O2552" s="115" t="s">
        <v>208</v>
      </c>
      <c r="P2552" s="115">
        <v>225</v>
      </c>
    </row>
    <row r="2553" spans="14:16" x14ac:dyDescent="0.2">
      <c r="N2553" s="115" t="s">
        <v>221</v>
      </c>
      <c r="O2553" s="115" t="s">
        <v>416</v>
      </c>
      <c r="P2553" s="115">
        <v>20</v>
      </c>
    </row>
    <row r="2554" spans="14:16" x14ac:dyDescent="0.2">
      <c r="N2554" s="115" t="s">
        <v>221</v>
      </c>
      <c r="O2554" s="115" t="s">
        <v>213</v>
      </c>
      <c r="P2554" s="115">
        <v>65</v>
      </c>
    </row>
    <row r="2555" spans="14:16" x14ac:dyDescent="0.2">
      <c r="N2555" s="115" t="s">
        <v>221</v>
      </c>
      <c r="O2555" s="115" t="s">
        <v>214</v>
      </c>
      <c r="P2555" s="115">
        <v>45</v>
      </c>
    </row>
    <row r="2556" spans="14:16" x14ac:dyDescent="0.2">
      <c r="N2556" s="115" t="s">
        <v>221</v>
      </c>
      <c r="O2556" s="115" t="s">
        <v>215</v>
      </c>
      <c r="P2556" s="115">
        <v>21</v>
      </c>
    </row>
    <row r="2557" spans="14:16" x14ac:dyDescent="0.2">
      <c r="N2557" s="115" t="s">
        <v>221</v>
      </c>
      <c r="O2557" s="115" t="s">
        <v>216</v>
      </c>
      <c r="P2557" s="115">
        <v>17</v>
      </c>
    </row>
    <row r="2558" spans="14:16" x14ac:dyDescent="0.2">
      <c r="N2558" s="115" t="s">
        <v>221</v>
      </c>
      <c r="O2558" s="115" t="s">
        <v>217</v>
      </c>
      <c r="P2558" s="115">
        <v>56</v>
      </c>
    </row>
    <row r="2559" spans="14:16" x14ac:dyDescent="0.2">
      <c r="N2559" s="115" t="s">
        <v>221</v>
      </c>
      <c r="O2559" s="115" t="s">
        <v>218</v>
      </c>
      <c r="P2559" s="115">
        <v>78</v>
      </c>
    </row>
    <row r="2560" spans="14:16" x14ac:dyDescent="0.2">
      <c r="N2560" s="115" t="s">
        <v>221</v>
      </c>
      <c r="O2560" s="115" t="s">
        <v>219</v>
      </c>
      <c r="P2560" s="115">
        <v>69</v>
      </c>
    </row>
    <row r="2561" spans="14:16" x14ac:dyDescent="0.2">
      <c r="N2561" s="115" t="s">
        <v>221</v>
      </c>
      <c r="O2561" s="115" t="s">
        <v>220</v>
      </c>
      <c r="P2561" s="115">
        <v>91</v>
      </c>
    </row>
    <row r="2562" spans="14:16" x14ac:dyDescent="0.2">
      <c r="N2562" s="115" t="s">
        <v>221</v>
      </c>
      <c r="O2562" s="115" t="s">
        <v>221</v>
      </c>
      <c r="P2562" s="116"/>
    </row>
    <row r="2563" spans="14:16" x14ac:dyDescent="0.2">
      <c r="N2563" s="115" t="s">
        <v>220</v>
      </c>
      <c r="O2563" s="115" t="s">
        <v>416</v>
      </c>
      <c r="P2563" s="115">
        <v>59</v>
      </c>
    </row>
    <row r="2564" spans="14:16" x14ac:dyDescent="0.2">
      <c r="N2564" s="115" t="s">
        <v>220</v>
      </c>
      <c r="O2564" s="115" t="s">
        <v>213</v>
      </c>
      <c r="P2564" s="115">
        <v>154</v>
      </c>
    </row>
    <row r="2565" spans="14:16" x14ac:dyDescent="0.2">
      <c r="N2565" s="115" t="s">
        <v>220</v>
      </c>
      <c r="O2565" s="115" t="s">
        <v>214</v>
      </c>
      <c r="P2565" s="115">
        <v>44</v>
      </c>
    </row>
    <row r="2566" spans="14:16" x14ac:dyDescent="0.2">
      <c r="N2566" s="115" t="s">
        <v>220</v>
      </c>
      <c r="O2566" s="115" t="s">
        <v>215</v>
      </c>
      <c r="P2566" s="115">
        <v>58</v>
      </c>
    </row>
    <row r="2567" spans="14:16" x14ac:dyDescent="0.2">
      <c r="N2567" s="115" t="s">
        <v>220</v>
      </c>
      <c r="O2567" s="115" t="s">
        <v>216</v>
      </c>
      <c r="P2567" s="115">
        <v>50</v>
      </c>
    </row>
    <row r="2568" spans="14:16" x14ac:dyDescent="0.2">
      <c r="N2568" s="115" t="s">
        <v>220</v>
      </c>
      <c r="O2568" s="115" t="s">
        <v>217</v>
      </c>
      <c r="P2568" s="115">
        <v>105</v>
      </c>
    </row>
    <row r="2569" spans="14:16" x14ac:dyDescent="0.2">
      <c r="N2569" s="115" t="s">
        <v>220</v>
      </c>
      <c r="O2569" s="115" t="s">
        <v>218</v>
      </c>
      <c r="P2569" s="115">
        <v>117</v>
      </c>
    </row>
    <row r="2570" spans="14:16" x14ac:dyDescent="0.2">
      <c r="N2570" s="115" t="s">
        <v>220</v>
      </c>
      <c r="O2570" s="115" t="s">
        <v>219</v>
      </c>
      <c r="P2570" s="115">
        <v>39</v>
      </c>
    </row>
    <row r="2571" spans="14:16" x14ac:dyDescent="0.2">
      <c r="N2571" s="115" t="s">
        <v>220</v>
      </c>
      <c r="O2571" s="115" t="s">
        <v>220</v>
      </c>
      <c r="P2571" s="116"/>
    </row>
    <row r="2572" spans="14:16" x14ac:dyDescent="0.2">
      <c r="N2572" s="115" t="s">
        <v>220</v>
      </c>
      <c r="O2572" s="115" t="s">
        <v>221</v>
      </c>
      <c r="P2572" s="115">
        <v>91</v>
      </c>
    </row>
    <row r="2573" spans="14:16" x14ac:dyDescent="0.2">
      <c r="N2573" s="115" t="s">
        <v>149</v>
      </c>
      <c r="O2573" s="115" t="s">
        <v>415</v>
      </c>
      <c r="P2573" s="115">
        <v>65</v>
      </c>
    </row>
    <row r="2574" spans="14:16" x14ac:dyDescent="0.2">
      <c r="N2574" s="115" t="s">
        <v>149</v>
      </c>
      <c r="O2574" s="115" t="s">
        <v>200</v>
      </c>
      <c r="P2574" s="115">
        <v>58</v>
      </c>
    </row>
    <row r="2575" spans="14:16" x14ac:dyDescent="0.2">
      <c r="N2575" s="115" t="s">
        <v>149</v>
      </c>
      <c r="O2575" s="115" t="s">
        <v>201</v>
      </c>
      <c r="P2575" s="115">
        <v>80</v>
      </c>
    </row>
    <row r="2576" spans="14:16" x14ac:dyDescent="0.2">
      <c r="N2576" s="115" t="s">
        <v>149</v>
      </c>
      <c r="O2576" s="115" t="s">
        <v>202</v>
      </c>
      <c r="P2576" s="115">
        <v>100</v>
      </c>
    </row>
    <row r="2577" spans="14:16" x14ac:dyDescent="0.2">
      <c r="N2577" s="115" t="s">
        <v>149</v>
      </c>
      <c r="O2577" s="115" t="s">
        <v>203</v>
      </c>
      <c r="P2577" s="115">
        <v>25</v>
      </c>
    </row>
    <row r="2578" spans="14:16" x14ac:dyDescent="0.2">
      <c r="N2578" s="115" t="s">
        <v>149</v>
      </c>
      <c r="O2578" s="115" t="s">
        <v>204</v>
      </c>
      <c r="P2578" s="115">
        <v>110</v>
      </c>
    </row>
    <row r="2579" spans="14:16" x14ac:dyDescent="0.2">
      <c r="N2579" s="115" t="s">
        <v>149</v>
      </c>
      <c r="O2579" s="115" t="s">
        <v>205</v>
      </c>
      <c r="P2579" s="115">
        <v>115</v>
      </c>
    </row>
    <row r="2580" spans="14:16" x14ac:dyDescent="0.2">
      <c r="N2580" s="115" t="s">
        <v>149</v>
      </c>
      <c r="O2580" s="115" t="s">
        <v>206</v>
      </c>
      <c r="P2580" s="115">
        <v>120</v>
      </c>
    </row>
    <row r="2581" spans="14:16" x14ac:dyDescent="0.2">
      <c r="N2581" s="115" t="s">
        <v>149</v>
      </c>
      <c r="O2581" s="115" t="s">
        <v>149</v>
      </c>
      <c r="P2581" s="116">
        <v>0</v>
      </c>
    </row>
    <row r="2582" spans="14:16" x14ac:dyDescent="0.2">
      <c r="N2582" s="115" t="s">
        <v>149</v>
      </c>
      <c r="O2582" s="115" t="s">
        <v>207</v>
      </c>
      <c r="P2582" s="115">
        <v>145</v>
      </c>
    </row>
    <row r="2583" spans="14:16" x14ac:dyDescent="0.2">
      <c r="N2583" s="115" t="s">
        <v>149</v>
      </c>
      <c r="O2583" s="115" t="s">
        <v>209</v>
      </c>
      <c r="P2583" s="115">
        <v>150</v>
      </c>
    </row>
    <row r="2584" spans="14:16" x14ac:dyDescent="0.2">
      <c r="N2584" s="115" t="s">
        <v>149</v>
      </c>
      <c r="O2584" s="115" t="s">
        <v>210</v>
      </c>
      <c r="P2584" s="115">
        <v>165</v>
      </c>
    </row>
    <row r="2585" spans="14:16" x14ac:dyDescent="0.2">
      <c r="N2585" s="115" t="s">
        <v>149</v>
      </c>
      <c r="O2585" s="115" t="s">
        <v>211</v>
      </c>
      <c r="P2585" s="115">
        <v>40</v>
      </c>
    </row>
    <row r="2586" spans="14:16" x14ac:dyDescent="0.2">
      <c r="N2586" s="115" t="s">
        <v>149</v>
      </c>
      <c r="O2586" s="115" t="s">
        <v>208</v>
      </c>
      <c r="P2586" s="115">
        <v>210</v>
      </c>
    </row>
    <row r="2587" spans="14:16" x14ac:dyDescent="0.2">
      <c r="N2587" s="115" t="s">
        <v>206</v>
      </c>
      <c r="O2587" s="115" t="s">
        <v>415</v>
      </c>
      <c r="P2587" s="115">
        <v>55</v>
      </c>
    </row>
    <row r="2588" spans="14:16" x14ac:dyDescent="0.2">
      <c r="N2588" s="115" t="s">
        <v>206</v>
      </c>
      <c r="O2588" s="115" t="s">
        <v>200</v>
      </c>
      <c r="P2588" s="115">
        <v>62</v>
      </c>
    </row>
    <row r="2589" spans="14:16" x14ac:dyDescent="0.2">
      <c r="N2589" s="115" t="s">
        <v>206</v>
      </c>
      <c r="O2589" s="115" t="s">
        <v>201</v>
      </c>
      <c r="P2589" s="115">
        <v>70</v>
      </c>
    </row>
    <row r="2590" spans="14:16" x14ac:dyDescent="0.2">
      <c r="N2590" s="115" t="s">
        <v>206</v>
      </c>
      <c r="O2590" s="115" t="s">
        <v>202</v>
      </c>
      <c r="P2590" s="115">
        <v>90</v>
      </c>
    </row>
    <row r="2591" spans="14:16" x14ac:dyDescent="0.2">
      <c r="N2591" s="115" t="s">
        <v>206</v>
      </c>
      <c r="O2591" s="115" t="s">
        <v>203</v>
      </c>
      <c r="P2591" s="115">
        <v>90</v>
      </c>
    </row>
    <row r="2592" spans="14:16" x14ac:dyDescent="0.2">
      <c r="N2592" s="115" t="s">
        <v>206</v>
      </c>
      <c r="O2592" s="115" t="s">
        <v>204</v>
      </c>
      <c r="P2592" s="115">
        <v>100</v>
      </c>
    </row>
    <row r="2593" spans="14:16" x14ac:dyDescent="0.2">
      <c r="N2593" s="115" t="s">
        <v>206</v>
      </c>
      <c r="O2593" s="115" t="s">
        <v>205</v>
      </c>
      <c r="P2593" s="115">
        <v>105</v>
      </c>
    </row>
    <row r="2594" spans="14:16" x14ac:dyDescent="0.2">
      <c r="N2594" s="115" t="s">
        <v>206</v>
      </c>
      <c r="O2594" s="115" t="s">
        <v>206</v>
      </c>
      <c r="P2594" s="116">
        <v>0</v>
      </c>
    </row>
    <row r="2595" spans="14:16" x14ac:dyDescent="0.2">
      <c r="N2595" s="115" t="s">
        <v>206</v>
      </c>
      <c r="O2595" s="115" t="s">
        <v>149</v>
      </c>
      <c r="P2595" s="115">
        <v>120</v>
      </c>
    </row>
    <row r="2596" spans="14:16" x14ac:dyDescent="0.2">
      <c r="N2596" s="115" t="s">
        <v>206</v>
      </c>
      <c r="O2596" s="115" t="s">
        <v>207</v>
      </c>
      <c r="P2596" s="115">
        <v>135</v>
      </c>
    </row>
    <row r="2597" spans="14:16" x14ac:dyDescent="0.2">
      <c r="N2597" s="115" t="s">
        <v>206</v>
      </c>
      <c r="O2597" s="115" t="s">
        <v>209</v>
      </c>
      <c r="P2597" s="115">
        <v>140</v>
      </c>
    </row>
    <row r="2598" spans="14:16" x14ac:dyDescent="0.2">
      <c r="N2598" s="115" t="s">
        <v>206</v>
      </c>
      <c r="O2598" s="115" t="s">
        <v>210</v>
      </c>
      <c r="P2598" s="115">
        <v>155</v>
      </c>
    </row>
    <row r="2599" spans="14:16" x14ac:dyDescent="0.2">
      <c r="N2599" s="115" t="s">
        <v>206</v>
      </c>
      <c r="O2599" s="115" t="s">
        <v>211</v>
      </c>
      <c r="P2599" s="115">
        <v>160</v>
      </c>
    </row>
    <row r="2600" spans="14:16" x14ac:dyDescent="0.2">
      <c r="N2600" s="115" t="s">
        <v>206</v>
      </c>
      <c r="O2600" s="115" t="s">
        <v>208</v>
      </c>
      <c r="P2600" s="115">
        <v>200</v>
      </c>
    </row>
    <row r="2601" spans="14:16" x14ac:dyDescent="0.2">
      <c r="N2601" s="115" t="s">
        <v>219</v>
      </c>
      <c r="O2601" s="115" t="s">
        <v>416</v>
      </c>
      <c r="P2601" s="115">
        <v>69</v>
      </c>
    </row>
    <row r="2602" spans="14:16" x14ac:dyDescent="0.2">
      <c r="N2602" s="115" t="s">
        <v>219</v>
      </c>
      <c r="O2602" s="115" t="s">
        <v>213</v>
      </c>
      <c r="P2602" s="115">
        <v>144</v>
      </c>
    </row>
    <row r="2603" spans="14:16" x14ac:dyDescent="0.2">
      <c r="N2603" s="115" t="s">
        <v>219</v>
      </c>
      <c r="O2603" s="115" t="s">
        <v>214</v>
      </c>
      <c r="P2603" s="115">
        <v>34</v>
      </c>
    </row>
    <row r="2604" spans="14:16" x14ac:dyDescent="0.2">
      <c r="N2604" s="115" t="s">
        <v>219</v>
      </c>
      <c r="O2604" s="115" t="s">
        <v>215</v>
      </c>
      <c r="P2604" s="115">
        <v>58</v>
      </c>
    </row>
    <row r="2605" spans="14:16" x14ac:dyDescent="0.2">
      <c r="N2605" s="115" t="s">
        <v>219</v>
      </c>
      <c r="O2605" s="115" t="s">
        <v>216</v>
      </c>
      <c r="P2605" s="115">
        <v>53</v>
      </c>
    </row>
    <row r="2606" spans="14:16" x14ac:dyDescent="0.2">
      <c r="N2606" s="115" t="s">
        <v>219</v>
      </c>
      <c r="O2606" s="115" t="s">
        <v>217</v>
      </c>
      <c r="P2606" s="115">
        <v>105</v>
      </c>
    </row>
    <row r="2607" spans="14:16" x14ac:dyDescent="0.2">
      <c r="N2607" s="115" t="s">
        <v>219</v>
      </c>
      <c r="O2607" s="115" t="s">
        <v>218</v>
      </c>
      <c r="P2607" s="115">
        <v>129</v>
      </c>
    </row>
    <row r="2608" spans="14:16" x14ac:dyDescent="0.2">
      <c r="N2608" s="115" t="s">
        <v>219</v>
      </c>
      <c r="O2608" s="115" t="s">
        <v>219</v>
      </c>
      <c r="P2608" s="116"/>
    </row>
    <row r="2609" spans="14:16" x14ac:dyDescent="0.2">
      <c r="N2609" s="115" t="s">
        <v>219</v>
      </c>
      <c r="O2609" s="115" t="s">
        <v>220</v>
      </c>
      <c r="P2609" s="115">
        <v>39</v>
      </c>
    </row>
    <row r="2610" spans="14:16" x14ac:dyDescent="0.2">
      <c r="N2610" s="115" t="s">
        <v>219</v>
      </c>
      <c r="O2610" s="115" t="s">
        <v>221</v>
      </c>
      <c r="P2610" s="115">
        <v>69</v>
      </c>
    </row>
    <row r="2611" spans="14:16" x14ac:dyDescent="0.2">
      <c r="N2611" s="115" t="s">
        <v>218</v>
      </c>
      <c r="O2611" s="115" t="s">
        <v>416</v>
      </c>
      <c r="P2611" s="115">
        <v>58</v>
      </c>
    </row>
    <row r="2612" spans="14:16" x14ac:dyDescent="0.2">
      <c r="N2612" s="115" t="s">
        <v>218</v>
      </c>
      <c r="O2612" s="115" t="s">
        <v>213</v>
      </c>
      <c r="P2612" s="115">
        <v>143</v>
      </c>
    </row>
    <row r="2613" spans="14:16" x14ac:dyDescent="0.2">
      <c r="N2613" s="115" t="s">
        <v>218</v>
      </c>
      <c r="O2613" s="115" t="s">
        <v>214</v>
      </c>
      <c r="P2613" s="115">
        <v>83</v>
      </c>
    </row>
    <row r="2614" spans="14:16" x14ac:dyDescent="0.2">
      <c r="N2614" s="115" t="s">
        <v>218</v>
      </c>
      <c r="O2614" s="115" t="s">
        <v>215</v>
      </c>
      <c r="P2614" s="115">
        <v>59</v>
      </c>
    </row>
    <row r="2615" spans="14:16" x14ac:dyDescent="0.2">
      <c r="N2615" s="115" t="s">
        <v>218</v>
      </c>
      <c r="O2615" s="115" t="s">
        <v>216</v>
      </c>
      <c r="P2615" s="115">
        <v>53</v>
      </c>
    </row>
    <row r="2616" spans="14:16" x14ac:dyDescent="0.2">
      <c r="N2616" s="115" t="s">
        <v>218</v>
      </c>
      <c r="O2616" s="115" t="s">
        <v>217</v>
      </c>
      <c r="P2616" s="115">
        <v>24</v>
      </c>
    </row>
    <row r="2617" spans="14:16" x14ac:dyDescent="0.2">
      <c r="N2617" s="115" t="s">
        <v>218</v>
      </c>
      <c r="O2617" s="115" t="s">
        <v>218</v>
      </c>
      <c r="P2617" s="116"/>
    </row>
    <row r="2618" spans="14:16" x14ac:dyDescent="0.2">
      <c r="N2618" s="115" t="s">
        <v>218</v>
      </c>
      <c r="O2618" s="115" t="s">
        <v>219</v>
      </c>
      <c r="P2618" s="115">
        <v>129</v>
      </c>
    </row>
    <row r="2619" spans="14:16" x14ac:dyDescent="0.2">
      <c r="N2619" s="115" t="s">
        <v>218</v>
      </c>
      <c r="O2619" s="115" t="s">
        <v>220</v>
      </c>
      <c r="P2619" s="115">
        <v>117</v>
      </c>
    </row>
    <row r="2620" spans="14:16" x14ac:dyDescent="0.2">
      <c r="N2620" s="115" t="s">
        <v>218</v>
      </c>
      <c r="O2620" s="115" t="s">
        <v>221</v>
      </c>
      <c r="P2620" s="115">
        <v>78</v>
      </c>
    </row>
    <row r="2621" spans="14:16" x14ac:dyDescent="0.2">
      <c r="N2621" s="115" t="s">
        <v>205</v>
      </c>
      <c r="O2621" s="115" t="s">
        <v>415</v>
      </c>
      <c r="P2621" s="115">
        <v>50</v>
      </c>
    </row>
    <row r="2622" spans="14:16" x14ac:dyDescent="0.2">
      <c r="N2622" s="115" t="s">
        <v>205</v>
      </c>
      <c r="O2622" s="115" t="s">
        <v>200</v>
      </c>
      <c r="P2622" s="115">
        <v>43</v>
      </c>
    </row>
    <row r="2623" spans="14:16" x14ac:dyDescent="0.2">
      <c r="N2623" s="115" t="s">
        <v>205</v>
      </c>
      <c r="O2623" s="115" t="s">
        <v>201</v>
      </c>
      <c r="P2623" s="115">
        <v>65</v>
      </c>
    </row>
    <row r="2624" spans="14:16" x14ac:dyDescent="0.2">
      <c r="N2624" s="115" t="s">
        <v>205</v>
      </c>
      <c r="O2624" s="115" t="s">
        <v>202</v>
      </c>
      <c r="P2624" s="115">
        <v>85</v>
      </c>
    </row>
    <row r="2625" spans="14:16" x14ac:dyDescent="0.2">
      <c r="N2625" s="115" t="s">
        <v>205</v>
      </c>
      <c r="O2625" s="115" t="s">
        <v>203</v>
      </c>
      <c r="P2625" s="115">
        <v>90</v>
      </c>
    </row>
    <row r="2626" spans="14:16" x14ac:dyDescent="0.2">
      <c r="N2626" s="115" t="s">
        <v>205</v>
      </c>
      <c r="O2626" s="115" t="s">
        <v>204</v>
      </c>
      <c r="P2626" s="115">
        <v>95</v>
      </c>
    </row>
    <row r="2627" spans="14:16" x14ac:dyDescent="0.2">
      <c r="N2627" s="115" t="s">
        <v>205</v>
      </c>
      <c r="O2627" s="115" t="s">
        <v>205</v>
      </c>
      <c r="P2627" s="116">
        <v>0</v>
      </c>
    </row>
    <row r="2628" spans="14:16" x14ac:dyDescent="0.2">
      <c r="N2628" s="115" t="s">
        <v>205</v>
      </c>
      <c r="O2628" s="115" t="s">
        <v>206</v>
      </c>
      <c r="P2628" s="115">
        <v>105</v>
      </c>
    </row>
    <row r="2629" spans="14:16" x14ac:dyDescent="0.2">
      <c r="N2629" s="115" t="s">
        <v>205</v>
      </c>
      <c r="O2629" s="115" t="s">
        <v>149</v>
      </c>
      <c r="P2629" s="115">
        <v>115</v>
      </c>
    </row>
    <row r="2630" spans="14:16" x14ac:dyDescent="0.2">
      <c r="N2630" s="115" t="s">
        <v>205</v>
      </c>
      <c r="O2630" s="115" t="s">
        <v>207</v>
      </c>
      <c r="P2630" s="115">
        <v>130</v>
      </c>
    </row>
    <row r="2631" spans="14:16" x14ac:dyDescent="0.2">
      <c r="N2631" s="115" t="s">
        <v>205</v>
      </c>
      <c r="O2631" s="115" t="s">
        <v>209</v>
      </c>
      <c r="P2631" s="115">
        <v>135</v>
      </c>
    </row>
    <row r="2632" spans="14:16" x14ac:dyDescent="0.2">
      <c r="N2632" s="115" t="s">
        <v>205</v>
      </c>
      <c r="O2632" s="115" t="s">
        <v>210</v>
      </c>
      <c r="P2632" s="115">
        <v>150</v>
      </c>
    </row>
    <row r="2633" spans="14:16" x14ac:dyDescent="0.2">
      <c r="N2633" s="115" t="s">
        <v>205</v>
      </c>
      <c r="O2633" s="115" t="s">
        <v>211</v>
      </c>
      <c r="P2633" s="115">
        <v>155</v>
      </c>
    </row>
    <row r="2634" spans="14:16" x14ac:dyDescent="0.2">
      <c r="N2634" s="115" t="s">
        <v>205</v>
      </c>
      <c r="O2634" s="115" t="s">
        <v>208</v>
      </c>
      <c r="P2634" s="115">
        <v>195</v>
      </c>
    </row>
    <row r="2635" spans="14:16" x14ac:dyDescent="0.2">
      <c r="N2635" s="115" t="s">
        <v>198</v>
      </c>
      <c r="O2635" s="115" t="s">
        <v>414</v>
      </c>
      <c r="P2635" s="115">
        <v>40</v>
      </c>
    </row>
    <row r="2636" spans="14:16" x14ac:dyDescent="0.2">
      <c r="N2636" s="115" t="s">
        <v>198</v>
      </c>
      <c r="O2636" s="115" t="s">
        <v>190</v>
      </c>
      <c r="P2636" s="115">
        <v>82</v>
      </c>
    </row>
    <row r="2637" spans="14:16" x14ac:dyDescent="0.2">
      <c r="N2637" s="115" t="s">
        <v>198</v>
      </c>
      <c r="O2637" s="115" t="s">
        <v>191</v>
      </c>
      <c r="P2637" s="115">
        <v>46</v>
      </c>
    </row>
    <row r="2638" spans="14:16" x14ac:dyDescent="0.2">
      <c r="N2638" s="115" t="s">
        <v>198</v>
      </c>
      <c r="O2638" s="115" t="s">
        <v>192</v>
      </c>
      <c r="P2638" s="115">
        <v>55</v>
      </c>
    </row>
    <row r="2639" spans="14:16" x14ac:dyDescent="0.2">
      <c r="N2639" s="115" t="s">
        <v>198</v>
      </c>
      <c r="O2639" s="115" t="s">
        <v>193</v>
      </c>
      <c r="P2639" s="115">
        <v>82</v>
      </c>
    </row>
    <row r="2640" spans="14:16" x14ac:dyDescent="0.2">
      <c r="N2640" s="115" t="s">
        <v>198</v>
      </c>
      <c r="O2640" s="115" t="s">
        <v>194</v>
      </c>
      <c r="P2640" s="115">
        <v>62</v>
      </c>
    </row>
    <row r="2641" spans="14:16" x14ac:dyDescent="0.2">
      <c r="N2641" s="115" t="s">
        <v>198</v>
      </c>
      <c r="O2641" s="115" t="s">
        <v>195</v>
      </c>
      <c r="P2641" s="115">
        <v>97</v>
      </c>
    </row>
    <row r="2642" spans="14:16" x14ac:dyDescent="0.2">
      <c r="N2642" s="115" t="s">
        <v>198</v>
      </c>
      <c r="O2642" s="115" t="s">
        <v>196</v>
      </c>
      <c r="P2642" s="115">
        <v>77</v>
      </c>
    </row>
    <row r="2643" spans="14:16" x14ac:dyDescent="0.2">
      <c r="N2643" s="115" t="s">
        <v>198</v>
      </c>
      <c r="O2643" s="115" t="s">
        <v>197</v>
      </c>
      <c r="P2643" s="115">
        <v>112</v>
      </c>
    </row>
    <row r="2644" spans="14:16" x14ac:dyDescent="0.2">
      <c r="N2644" s="115" t="s">
        <v>198</v>
      </c>
      <c r="O2644" s="115" t="s">
        <v>198</v>
      </c>
      <c r="P2644" s="116">
        <v>0</v>
      </c>
    </row>
    <row r="2645" spans="14:16" x14ac:dyDescent="0.2">
      <c r="N2645" s="115" t="s">
        <v>197</v>
      </c>
      <c r="O2645" s="115" t="s">
        <v>414</v>
      </c>
      <c r="P2645" s="115">
        <v>72</v>
      </c>
    </row>
    <row r="2646" spans="14:16" x14ac:dyDescent="0.2">
      <c r="N2646" s="115" t="s">
        <v>197</v>
      </c>
      <c r="O2646" s="115" t="s">
        <v>190</v>
      </c>
      <c r="P2646" s="115">
        <v>114</v>
      </c>
    </row>
    <row r="2647" spans="14:16" x14ac:dyDescent="0.2">
      <c r="N2647" s="115" t="s">
        <v>197</v>
      </c>
      <c r="O2647" s="115" t="s">
        <v>191</v>
      </c>
      <c r="P2647" s="115">
        <v>78</v>
      </c>
    </row>
    <row r="2648" spans="14:16" x14ac:dyDescent="0.2">
      <c r="N2648" s="115" t="s">
        <v>197</v>
      </c>
      <c r="O2648" s="115" t="s">
        <v>192</v>
      </c>
      <c r="P2648" s="115">
        <v>87</v>
      </c>
    </row>
    <row r="2649" spans="14:16" x14ac:dyDescent="0.2">
      <c r="N2649" s="115" t="s">
        <v>197</v>
      </c>
      <c r="O2649" s="115" t="s">
        <v>193</v>
      </c>
      <c r="P2649" s="115">
        <v>114</v>
      </c>
    </row>
    <row r="2650" spans="14:16" x14ac:dyDescent="0.2">
      <c r="N2650" s="115" t="s">
        <v>197</v>
      </c>
      <c r="O2650" s="115" t="s">
        <v>194</v>
      </c>
      <c r="P2650" s="115">
        <v>94</v>
      </c>
    </row>
    <row r="2651" spans="14:16" x14ac:dyDescent="0.2">
      <c r="N2651" s="115" t="s">
        <v>197</v>
      </c>
      <c r="O2651" s="115" t="s">
        <v>195</v>
      </c>
      <c r="P2651" s="115">
        <v>129</v>
      </c>
    </row>
    <row r="2652" spans="14:16" x14ac:dyDescent="0.2">
      <c r="N2652" s="115" t="s">
        <v>197</v>
      </c>
      <c r="O2652" s="115" t="s">
        <v>196</v>
      </c>
      <c r="P2652" s="115">
        <v>109</v>
      </c>
    </row>
    <row r="2653" spans="14:16" x14ac:dyDescent="0.2">
      <c r="N2653" s="115" t="s">
        <v>197</v>
      </c>
      <c r="O2653" s="115" t="s">
        <v>197</v>
      </c>
      <c r="P2653" s="116">
        <v>0</v>
      </c>
    </row>
    <row r="2654" spans="14:16" x14ac:dyDescent="0.2">
      <c r="N2654" s="115" t="s">
        <v>197</v>
      </c>
      <c r="O2654" s="115" t="s">
        <v>198</v>
      </c>
      <c r="P2654" s="115">
        <v>112</v>
      </c>
    </row>
    <row r="2655" spans="14:16" x14ac:dyDescent="0.2">
      <c r="N2655" s="115" t="s">
        <v>196</v>
      </c>
      <c r="O2655" s="115" t="s">
        <v>414</v>
      </c>
      <c r="P2655" s="115">
        <v>37</v>
      </c>
    </row>
    <row r="2656" spans="14:16" x14ac:dyDescent="0.2">
      <c r="N2656" s="115" t="s">
        <v>196</v>
      </c>
      <c r="O2656" s="115" t="s">
        <v>190</v>
      </c>
      <c r="P2656" s="115">
        <v>79</v>
      </c>
    </row>
    <row r="2657" spans="14:16" x14ac:dyDescent="0.2">
      <c r="N2657" s="115" t="s">
        <v>196</v>
      </c>
      <c r="O2657" s="115" t="s">
        <v>191</v>
      </c>
      <c r="P2657" s="115">
        <v>43</v>
      </c>
    </row>
    <row r="2658" spans="14:16" x14ac:dyDescent="0.2">
      <c r="N2658" s="115" t="s">
        <v>196</v>
      </c>
      <c r="O2658" s="115" t="s">
        <v>192</v>
      </c>
      <c r="P2658" s="115">
        <v>52</v>
      </c>
    </row>
    <row r="2659" spans="14:16" x14ac:dyDescent="0.2">
      <c r="N2659" s="115" t="s">
        <v>196</v>
      </c>
      <c r="O2659" s="115" t="s">
        <v>193</v>
      </c>
      <c r="P2659" s="115">
        <v>79</v>
      </c>
    </row>
    <row r="2660" spans="14:16" x14ac:dyDescent="0.2">
      <c r="N2660" s="115" t="s">
        <v>196</v>
      </c>
      <c r="O2660" s="115" t="s">
        <v>194</v>
      </c>
      <c r="P2660" s="115">
        <v>59</v>
      </c>
    </row>
    <row r="2661" spans="14:16" x14ac:dyDescent="0.2">
      <c r="N2661" s="115" t="s">
        <v>196</v>
      </c>
      <c r="O2661" s="115" t="s">
        <v>195</v>
      </c>
      <c r="P2661" s="115">
        <v>94</v>
      </c>
    </row>
    <row r="2662" spans="14:16" x14ac:dyDescent="0.2">
      <c r="N2662" s="115" t="s">
        <v>196</v>
      </c>
      <c r="O2662" s="115" t="s">
        <v>196</v>
      </c>
      <c r="P2662" s="116">
        <v>0</v>
      </c>
    </row>
    <row r="2663" spans="14:16" x14ac:dyDescent="0.2">
      <c r="N2663" s="115" t="s">
        <v>196</v>
      </c>
      <c r="O2663" s="115" t="s">
        <v>197</v>
      </c>
      <c r="P2663" s="115">
        <v>109</v>
      </c>
    </row>
    <row r="2664" spans="14:16" x14ac:dyDescent="0.2">
      <c r="N2664" s="115" t="s">
        <v>196</v>
      </c>
      <c r="O2664" s="115" t="s">
        <v>198</v>
      </c>
      <c r="P2664" s="115">
        <v>77</v>
      </c>
    </row>
    <row r="2665" spans="14:16" x14ac:dyDescent="0.2">
      <c r="N2665" s="115" t="s">
        <v>195</v>
      </c>
      <c r="O2665" s="115" t="s">
        <v>414</v>
      </c>
      <c r="P2665" s="115">
        <v>57</v>
      </c>
    </row>
    <row r="2666" spans="14:16" x14ac:dyDescent="0.2">
      <c r="N2666" s="115" t="s">
        <v>195</v>
      </c>
      <c r="O2666" s="115" t="s">
        <v>190</v>
      </c>
      <c r="P2666" s="115">
        <v>99</v>
      </c>
    </row>
    <row r="2667" spans="14:16" x14ac:dyDescent="0.2">
      <c r="N2667" s="115" t="s">
        <v>195</v>
      </c>
      <c r="O2667" s="115" t="s">
        <v>191</v>
      </c>
      <c r="P2667" s="115">
        <v>63</v>
      </c>
    </row>
    <row r="2668" spans="14:16" x14ac:dyDescent="0.2">
      <c r="N2668" s="115" t="s">
        <v>195</v>
      </c>
      <c r="O2668" s="115" t="s">
        <v>192</v>
      </c>
      <c r="P2668" s="115">
        <v>72</v>
      </c>
    </row>
    <row r="2669" spans="14:16" x14ac:dyDescent="0.2">
      <c r="N2669" s="115" t="s">
        <v>195</v>
      </c>
      <c r="O2669" s="115" t="s">
        <v>193</v>
      </c>
      <c r="P2669" s="115">
        <v>99</v>
      </c>
    </row>
    <row r="2670" spans="14:16" x14ac:dyDescent="0.2">
      <c r="N2670" s="115" t="s">
        <v>195</v>
      </c>
      <c r="O2670" s="115" t="s">
        <v>194</v>
      </c>
      <c r="P2670" s="115">
        <v>79</v>
      </c>
    </row>
    <row r="2671" spans="14:16" x14ac:dyDescent="0.2">
      <c r="N2671" s="115" t="s">
        <v>195</v>
      </c>
      <c r="O2671" s="115" t="s">
        <v>195</v>
      </c>
      <c r="P2671" s="116">
        <v>0</v>
      </c>
    </row>
    <row r="2672" spans="14:16" x14ac:dyDescent="0.2">
      <c r="N2672" s="115" t="s">
        <v>195</v>
      </c>
      <c r="O2672" s="115" t="s">
        <v>196</v>
      </c>
      <c r="P2672" s="115">
        <v>94</v>
      </c>
    </row>
    <row r="2673" spans="14:16" x14ac:dyDescent="0.2">
      <c r="N2673" s="115" t="s">
        <v>195</v>
      </c>
      <c r="O2673" s="115" t="s">
        <v>197</v>
      </c>
      <c r="P2673" s="115">
        <v>129</v>
      </c>
    </row>
    <row r="2674" spans="14:16" x14ac:dyDescent="0.2">
      <c r="N2674" s="115" t="s">
        <v>195</v>
      </c>
      <c r="O2674" s="115" t="s">
        <v>198</v>
      </c>
      <c r="P2674" s="115">
        <v>97</v>
      </c>
    </row>
    <row r="2675" spans="14:16" x14ac:dyDescent="0.2">
      <c r="N2675" s="115" t="s">
        <v>204</v>
      </c>
      <c r="O2675" s="115" t="s">
        <v>415</v>
      </c>
      <c r="P2675" s="115">
        <v>45</v>
      </c>
    </row>
    <row r="2676" spans="14:16" x14ac:dyDescent="0.2">
      <c r="N2676" s="115" t="s">
        <v>204</v>
      </c>
      <c r="O2676" s="115" t="s">
        <v>200</v>
      </c>
      <c r="P2676" s="115">
        <v>52</v>
      </c>
    </row>
    <row r="2677" spans="14:16" x14ac:dyDescent="0.2">
      <c r="N2677" s="115" t="s">
        <v>204</v>
      </c>
      <c r="O2677" s="115" t="s">
        <v>201</v>
      </c>
      <c r="P2677" s="115">
        <v>60</v>
      </c>
    </row>
    <row r="2678" spans="14:16" x14ac:dyDescent="0.2">
      <c r="N2678" s="115" t="s">
        <v>204</v>
      </c>
      <c r="O2678" s="115" t="s">
        <v>202</v>
      </c>
      <c r="P2678" s="115">
        <v>80</v>
      </c>
    </row>
    <row r="2679" spans="14:16" x14ac:dyDescent="0.2">
      <c r="N2679" s="115" t="s">
        <v>204</v>
      </c>
      <c r="O2679" s="115" t="s">
        <v>203</v>
      </c>
      <c r="P2679" s="115">
        <v>85</v>
      </c>
    </row>
    <row r="2680" spans="14:16" x14ac:dyDescent="0.2">
      <c r="N2680" s="115" t="s">
        <v>204</v>
      </c>
      <c r="O2680" s="115" t="s">
        <v>204</v>
      </c>
      <c r="P2680" s="116">
        <v>0</v>
      </c>
    </row>
    <row r="2681" spans="14:16" x14ac:dyDescent="0.2">
      <c r="N2681" s="115" t="s">
        <v>204</v>
      </c>
      <c r="O2681" s="115" t="s">
        <v>205</v>
      </c>
      <c r="P2681" s="115">
        <v>95</v>
      </c>
    </row>
    <row r="2682" spans="14:16" x14ac:dyDescent="0.2">
      <c r="N2682" s="115" t="s">
        <v>204</v>
      </c>
      <c r="O2682" s="115" t="s">
        <v>206</v>
      </c>
      <c r="P2682" s="115">
        <v>100</v>
      </c>
    </row>
    <row r="2683" spans="14:16" x14ac:dyDescent="0.2">
      <c r="N2683" s="115" t="s">
        <v>204</v>
      </c>
      <c r="O2683" s="115" t="s">
        <v>149</v>
      </c>
      <c r="P2683" s="115">
        <v>110</v>
      </c>
    </row>
    <row r="2684" spans="14:16" x14ac:dyDescent="0.2">
      <c r="N2684" s="115" t="s">
        <v>204</v>
      </c>
      <c r="O2684" s="115" t="s">
        <v>207</v>
      </c>
      <c r="P2684" s="115">
        <v>125</v>
      </c>
    </row>
    <row r="2685" spans="14:16" x14ac:dyDescent="0.2">
      <c r="N2685" s="115" t="s">
        <v>204</v>
      </c>
      <c r="O2685" s="115" t="s">
        <v>209</v>
      </c>
      <c r="P2685" s="115">
        <v>40</v>
      </c>
    </row>
    <row r="2686" spans="14:16" x14ac:dyDescent="0.2">
      <c r="N2686" s="115" t="s">
        <v>204</v>
      </c>
      <c r="O2686" s="115" t="s">
        <v>210</v>
      </c>
      <c r="P2686" s="115">
        <v>145</v>
      </c>
    </row>
    <row r="2687" spans="14:16" x14ac:dyDescent="0.2">
      <c r="N2687" s="115" t="s">
        <v>204</v>
      </c>
      <c r="O2687" s="115" t="s">
        <v>211</v>
      </c>
      <c r="P2687" s="115">
        <v>150</v>
      </c>
    </row>
    <row r="2688" spans="14:16" x14ac:dyDescent="0.2">
      <c r="N2688" s="115" t="s">
        <v>204</v>
      </c>
      <c r="O2688" s="115" t="s">
        <v>208</v>
      </c>
      <c r="P2688" s="115">
        <v>100</v>
      </c>
    </row>
    <row r="2689" spans="14:16" x14ac:dyDescent="0.2">
      <c r="N2689" s="115" t="s">
        <v>415</v>
      </c>
      <c r="O2689" s="115" t="s">
        <v>415</v>
      </c>
      <c r="P2689" s="116">
        <v>0</v>
      </c>
    </row>
    <row r="2690" spans="14:16" x14ac:dyDescent="0.2">
      <c r="N2690" s="115" t="s">
        <v>415</v>
      </c>
      <c r="O2690" s="115" t="s">
        <v>200</v>
      </c>
      <c r="P2690" s="115">
        <v>7</v>
      </c>
    </row>
    <row r="2691" spans="14:16" x14ac:dyDescent="0.2">
      <c r="N2691" s="115" t="s">
        <v>415</v>
      </c>
      <c r="O2691" s="115" t="s">
        <v>201</v>
      </c>
      <c r="P2691" s="115">
        <v>15</v>
      </c>
    </row>
    <row r="2692" spans="14:16" x14ac:dyDescent="0.2">
      <c r="N2692" s="115" t="s">
        <v>415</v>
      </c>
      <c r="O2692" s="115" t="s">
        <v>202</v>
      </c>
      <c r="P2692" s="115">
        <v>35</v>
      </c>
    </row>
    <row r="2693" spans="14:16" x14ac:dyDescent="0.2">
      <c r="N2693" s="115" t="s">
        <v>415</v>
      </c>
      <c r="O2693" s="115" t="s">
        <v>203</v>
      </c>
      <c r="P2693" s="115">
        <v>40</v>
      </c>
    </row>
    <row r="2694" spans="14:16" x14ac:dyDescent="0.2">
      <c r="N2694" s="115" t="s">
        <v>415</v>
      </c>
      <c r="O2694" s="115" t="s">
        <v>204</v>
      </c>
      <c r="P2694" s="115">
        <v>45</v>
      </c>
    </row>
    <row r="2695" spans="14:16" x14ac:dyDescent="0.2">
      <c r="N2695" s="115" t="s">
        <v>415</v>
      </c>
      <c r="O2695" s="115" t="s">
        <v>205</v>
      </c>
      <c r="P2695" s="115">
        <v>50</v>
      </c>
    </row>
    <row r="2696" spans="14:16" x14ac:dyDescent="0.2">
      <c r="N2696" s="115" t="s">
        <v>415</v>
      </c>
      <c r="O2696" s="115" t="s">
        <v>206</v>
      </c>
      <c r="P2696" s="115">
        <v>55</v>
      </c>
    </row>
    <row r="2697" spans="14:16" x14ac:dyDescent="0.2">
      <c r="N2697" s="115" t="s">
        <v>415</v>
      </c>
      <c r="O2697" s="115" t="s">
        <v>149</v>
      </c>
      <c r="P2697" s="115">
        <v>65</v>
      </c>
    </row>
    <row r="2698" spans="14:16" x14ac:dyDescent="0.2">
      <c r="N2698" s="115" t="s">
        <v>415</v>
      </c>
      <c r="O2698" s="115" t="s">
        <v>207</v>
      </c>
      <c r="P2698" s="115">
        <v>80</v>
      </c>
    </row>
    <row r="2699" spans="14:16" x14ac:dyDescent="0.2">
      <c r="N2699" s="115" t="s">
        <v>415</v>
      </c>
      <c r="O2699" s="115" t="s">
        <v>209</v>
      </c>
      <c r="P2699" s="115">
        <v>85</v>
      </c>
    </row>
    <row r="2700" spans="14:16" x14ac:dyDescent="0.2">
      <c r="N2700" s="115" t="s">
        <v>415</v>
      </c>
      <c r="O2700" s="115" t="s">
        <v>210</v>
      </c>
      <c r="P2700" s="115">
        <v>100</v>
      </c>
    </row>
    <row r="2701" spans="14:16" x14ac:dyDescent="0.2">
      <c r="N2701" s="115" t="s">
        <v>415</v>
      </c>
      <c r="O2701" s="115" t="s">
        <v>211</v>
      </c>
      <c r="P2701" s="115">
        <v>105</v>
      </c>
    </row>
    <row r="2702" spans="14:16" x14ac:dyDescent="0.2">
      <c r="N2702" s="115" t="s">
        <v>415</v>
      </c>
      <c r="O2702" s="115" t="s">
        <v>208</v>
      </c>
      <c r="P2702" s="115">
        <v>145</v>
      </c>
    </row>
    <row r="2703" spans="14:16" x14ac:dyDescent="0.2">
      <c r="N2703" s="115" t="s">
        <v>414</v>
      </c>
      <c r="O2703" s="115" t="s">
        <v>414</v>
      </c>
      <c r="P2703" s="116">
        <v>0</v>
      </c>
    </row>
    <row r="2704" spans="14:16" x14ac:dyDescent="0.2">
      <c r="N2704" s="115" t="s">
        <v>414</v>
      </c>
      <c r="O2704" s="115" t="s">
        <v>190</v>
      </c>
      <c r="P2704" s="115">
        <v>42</v>
      </c>
    </row>
    <row r="2705" spans="14:16" x14ac:dyDescent="0.2">
      <c r="N2705" s="115" t="s">
        <v>414</v>
      </c>
      <c r="O2705" s="115" t="s">
        <v>191</v>
      </c>
      <c r="P2705" s="115">
        <v>6</v>
      </c>
    </row>
    <row r="2706" spans="14:16" x14ac:dyDescent="0.2">
      <c r="N2706" s="115" t="s">
        <v>414</v>
      </c>
      <c r="O2706" s="115" t="s">
        <v>192</v>
      </c>
      <c r="P2706" s="115">
        <v>15</v>
      </c>
    </row>
    <row r="2707" spans="14:16" x14ac:dyDescent="0.2">
      <c r="N2707" s="115" t="s">
        <v>414</v>
      </c>
      <c r="O2707" s="115" t="s">
        <v>193</v>
      </c>
      <c r="P2707" s="115">
        <v>42</v>
      </c>
    </row>
    <row r="2708" spans="14:16" x14ac:dyDescent="0.2">
      <c r="N2708" s="115" t="s">
        <v>414</v>
      </c>
      <c r="O2708" s="115" t="s">
        <v>194</v>
      </c>
      <c r="P2708" s="115">
        <v>22</v>
      </c>
    </row>
    <row r="2709" spans="14:16" x14ac:dyDescent="0.2">
      <c r="N2709" s="115" t="s">
        <v>414</v>
      </c>
      <c r="O2709" s="115" t="s">
        <v>195</v>
      </c>
      <c r="P2709" s="115">
        <v>57</v>
      </c>
    </row>
    <row r="2710" spans="14:16" x14ac:dyDescent="0.2">
      <c r="N2710" s="115" t="s">
        <v>414</v>
      </c>
      <c r="O2710" s="115" t="s">
        <v>196</v>
      </c>
      <c r="P2710" s="115">
        <v>37</v>
      </c>
    </row>
    <row r="2711" spans="14:16" x14ac:dyDescent="0.2">
      <c r="N2711" s="115" t="s">
        <v>414</v>
      </c>
      <c r="O2711" s="115" t="s">
        <v>197</v>
      </c>
      <c r="P2711" s="115">
        <v>72</v>
      </c>
    </row>
    <row r="2712" spans="14:16" x14ac:dyDescent="0.2">
      <c r="N2712" s="115" t="s">
        <v>414</v>
      </c>
      <c r="O2712" s="115" t="s">
        <v>198</v>
      </c>
      <c r="P2712" s="115">
        <v>40</v>
      </c>
    </row>
    <row r="2713" spans="14:16" x14ac:dyDescent="0.2">
      <c r="N2713" s="115" t="s">
        <v>200</v>
      </c>
      <c r="O2713" s="115" t="s">
        <v>415</v>
      </c>
      <c r="P2713" s="115">
        <v>7</v>
      </c>
    </row>
    <row r="2714" spans="14:16" x14ac:dyDescent="0.2">
      <c r="N2714" s="115" t="s">
        <v>200</v>
      </c>
      <c r="O2714" s="115" t="s">
        <v>200</v>
      </c>
      <c r="P2714" s="116">
        <v>0</v>
      </c>
    </row>
    <row r="2715" spans="14:16" x14ac:dyDescent="0.2">
      <c r="N2715" s="115" t="s">
        <v>200</v>
      </c>
      <c r="O2715" s="115" t="s">
        <v>201</v>
      </c>
      <c r="P2715" s="115">
        <v>22</v>
      </c>
    </row>
    <row r="2716" spans="14:16" x14ac:dyDescent="0.2">
      <c r="N2716" s="115" t="s">
        <v>200</v>
      </c>
      <c r="O2716" s="115" t="s">
        <v>202</v>
      </c>
      <c r="P2716" s="115">
        <v>42</v>
      </c>
    </row>
    <row r="2717" spans="14:16" x14ac:dyDescent="0.2">
      <c r="N2717" s="115" t="s">
        <v>200</v>
      </c>
      <c r="O2717" s="115" t="s">
        <v>203</v>
      </c>
      <c r="P2717" s="115">
        <v>33</v>
      </c>
    </row>
    <row r="2718" spans="14:16" x14ac:dyDescent="0.2">
      <c r="N2718" s="115" t="s">
        <v>200</v>
      </c>
      <c r="O2718" s="115" t="s">
        <v>204</v>
      </c>
      <c r="P2718" s="115">
        <v>52</v>
      </c>
    </row>
    <row r="2719" spans="14:16" x14ac:dyDescent="0.2">
      <c r="N2719" s="115" t="s">
        <v>200</v>
      </c>
      <c r="O2719" s="115" t="s">
        <v>205</v>
      </c>
      <c r="P2719" s="115">
        <v>43</v>
      </c>
    </row>
    <row r="2720" spans="14:16" x14ac:dyDescent="0.2">
      <c r="N2720" s="115" t="s">
        <v>200</v>
      </c>
      <c r="O2720" s="115" t="s">
        <v>206</v>
      </c>
      <c r="P2720" s="115">
        <v>62</v>
      </c>
    </row>
    <row r="2721" spans="14:16" x14ac:dyDescent="0.2">
      <c r="N2721" s="115" t="s">
        <v>200</v>
      </c>
      <c r="O2721" s="115" t="s">
        <v>149</v>
      </c>
      <c r="P2721" s="115">
        <v>58</v>
      </c>
    </row>
    <row r="2722" spans="14:16" x14ac:dyDescent="0.2">
      <c r="N2722" s="115" t="s">
        <v>200</v>
      </c>
      <c r="O2722" s="115" t="s">
        <v>207</v>
      </c>
      <c r="P2722" s="115">
        <v>87</v>
      </c>
    </row>
    <row r="2723" spans="14:16" x14ac:dyDescent="0.2">
      <c r="N2723" s="115" t="s">
        <v>200</v>
      </c>
      <c r="O2723" s="115" t="s">
        <v>209</v>
      </c>
      <c r="P2723" s="115">
        <v>92</v>
      </c>
    </row>
    <row r="2724" spans="14:16" x14ac:dyDescent="0.2">
      <c r="N2724" s="115" t="s">
        <v>200</v>
      </c>
      <c r="O2724" s="115" t="s">
        <v>210</v>
      </c>
      <c r="P2724" s="115">
        <v>107</v>
      </c>
    </row>
    <row r="2725" spans="14:16" x14ac:dyDescent="0.2">
      <c r="N2725" s="115" t="s">
        <v>200</v>
      </c>
      <c r="O2725" s="115" t="s">
        <v>211</v>
      </c>
      <c r="P2725" s="115">
        <v>98</v>
      </c>
    </row>
    <row r="2726" spans="14:16" x14ac:dyDescent="0.2">
      <c r="N2726" s="115" t="s">
        <v>200</v>
      </c>
      <c r="O2726" s="115" t="s">
        <v>208</v>
      </c>
      <c r="P2726" s="115">
        <v>152</v>
      </c>
    </row>
    <row r="2727" spans="14:16" x14ac:dyDescent="0.2">
      <c r="N2727" s="115" t="s">
        <v>416</v>
      </c>
      <c r="O2727" s="115" t="s">
        <v>416</v>
      </c>
      <c r="P2727" s="116"/>
    </row>
    <row r="2728" spans="14:16" x14ac:dyDescent="0.2">
      <c r="N2728" s="115" t="s">
        <v>416</v>
      </c>
      <c r="O2728" s="115" t="s">
        <v>213</v>
      </c>
      <c r="P2728" s="115">
        <v>85</v>
      </c>
    </row>
    <row r="2729" spans="14:16" x14ac:dyDescent="0.2">
      <c r="N2729" s="115" t="s">
        <v>416</v>
      </c>
      <c r="O2729" s="115" t="s">
        <v>214</v>
      </c>
      <c r="P2729" s="115">
        <v>25</v>
      </c>
    </row>
    <row r="2730" spans="14:16" x14ac:dyDescent="0.2">
      <c r="N2730" s="115" t="s">
        <v>416</v>
      </c>
      <c r="O2730" s="115" t="s">
        <v>215</v>
      </c>
      <c r="P2730" s="115">
        <v>1</v>
      </c>
    </row>
    <row r="2731" spans="14:16" x14ac:dyDescent="0.2">
      <c r="N2731" s="115" t="s">
        <v>416</v>
      </c>
      <c r="O2731" s="115" t="s">
        <v>216</v>
      </c>
      <c r="P2731" s="115">
        <v>5</v>
      </c>
    </row>
    <row r="2732" spans="14:16" x14ac:dyDescent="0.2">
      <c r="N2732" s="115" t="s">
        <v>416</v>
      </c>
      <c r="O2732" s="115" t="s">
        <v>217</v>
      </c>
      <c r="P2732" s="115">
        <v>36</v>
      </c>
    </row>
    <row r="2733" spans="14:16" x14ac:dyDescent="0.2">
      <c r="N2733" s="115" t="s">
        <v>416</v>
      </c>
      <c r="O2733" s="115" t="s">
        <v>218</v>
      </c>
      <c r="P2733" s="115">
        <v>58</v>
      </c>
    </row>
    <row r="2734" spans="14:16" x14ac:dyDescent="0.2">
      <c r="N2734" s="115" t="s">
        <v>416</v>
      </c>
      <c r="O2734" s="115" t="s">
        <v>219</v>
      </c>
      <c r="P2734" s="115">
        <v>69</v>
      </c>
    </row>
    <row r="2735" spans="14:16" x14ac:dyDescent="0.2">
      <c r="N2735" s="115" t="s">
        <v>416</v>
      </c>
      <c r="O2735" s="115" t="s">
        <v>220</v>
      </c>
      <c r="P2735" s="115">
        <v>59</v>
      </c>
    </row>
    <row r="2736" spans="14:16" x14ac:dyDescent="0.2">
      <c r="N2736" s="115" t="s">
        <v>416</v>
      </c>
      <c r="O2736" s="115" t="s">
        <v>221</v>
      </c>
      <c r="P2736" s="115">
        <v>20</v>
      </c>
    </row>
    <row r="2737" spans="14:16" x14ac:dyDescent="0.2">
      <c r="N2737" s="115" t="s">
        <v>213</v>
      </c>
      <c r="O2737" s="115" t="s">
        <v>416</v>
      </c>
      <c r="P2737" s="115">
        <v>85</v>
      </c>
    </row>
    <row r="2738" spans="14:16" x14ac:dyDescent="0.2">
      <c r="N2738" s="115" t="s">
        <v>213</v>
      </c>
      <c r="O2738" s="115" t="s">
        <v>213</v>
      </c>
      <c r="P2738" s="116"/>
    </row>
    <row r="2739" spans="14:16" x14ac:dyDescent="0.2">
      <c r="N2739" s="115" t="s">
        <v>213</v>
      </c>
      <c r="O2739" s="115" t="s">
        <v>214</v>
      </c>
      <c r="P2739" s="115">
        <v>110</v>
      </c>
    </row>
    <row r="2740" spans="14:16" x14ac:dyDescent="0.2">
      <c r="N2740" s="115" t="s">
        <v>213</v>
      </c>
      <c r="O2740" s="115" t="s">
        <v>215</v>
      </c>
      <c r="P2740" s="115">
        <v>86</v>
      </c>
    </row>
    <row r="2741" spans="14:16" x14ac:dyDescent="0.2">
      <c r="N2741" s="115" t="s">
        <v>213</v>
      </c>
      <c r="O2741" s="115" t="s">
        <v>216</v>
      </c>
      <c r="P2741" s="115">
        <v>80</v>
      </c>
    </row>
    <row r="2742" spans="14:16" x14ac:dyDescent="0.2">
      <c r="N2742" s="115" t="s">
        <v>213</v>
      </c>
      <c r="O2742" s="115" t="s">
        <v>217</v>
      </c>
      <c r="P2742" s="115">
        <v>121</v>
      </c>
    </row>
    <row r="2743" spans="14:16" x14ac:dyDescent="0.2">
      <c r="N2743" s="115" t="s">
        <v>213</v>
      </c>
      <c r="O2743" s="115" t="s">
        <v>218</v>
      </c>
      <c r="P2743" s="115">
        <v>143</v>
      </c>
    </row>
    <row r="2744" spans="14:16" x14ac:dyDescent="0.2">
      <c r="N2744" s="115" t="s">
        <v>213</v>
      </c>
      <c r="O2744" s="115" t="s">
        <v>219</v>
      </c>
      <c r="P2744" s="115">
        <v>144</v>
      </c>
    </row>
    <row r="2745" spans="14:16" x14ac:dyDescent="0.2">
      <c r="N2745" s="115" t="s">
        <v>213</v>
      </c>
      <c r="O2745" s="115" t="s">
        <v>220</v>
      </c>
      <c r="P2745" s="115">
        <v>154</v>
      </c>
    </row>
    <row r="2746" spans="14:16" x14ac:dyDescent="0.2">
      <c r="N2746" s="115" t="s">
        <v>213</v>
      </c>
      <c r="O2746" s="115" t="s">
        <v>221</v>
      </c>
      <c r="P2746" s="115">
        <v>65</v>
      </c>
    </row>
    <row r="2747" spans="14:16" x14ac:dyDescent="0.2">
      <c r="N2747" s="115" t="s">
        <v>214</v>
      </c>
      <c r="O2747" s="115" t="s">
        <v>416</v>
      </c>
      <c r="P2747" s="115">
        <v>25</v>
      </c>
    </row>
    <row r="2748" spans="14:16" x14ac:dyDescent="0.2">
      <c r="N2748" s="115" t="s">
        <v>214</v>
      </c>
      <c r="O2748" s="115" t="s">
        <v>213</v>
      </c>
      <c r="P2748" s="115">
        <v>110</v>
      </c>
    </row>
    <row r="2749" spans="14:16" x14ac:dyDescent="0.2">
      <c r="N2749" s="115" t="s">
        <v>214</v>
      </c>
      <c r="O2749" s="115" t="s">
        <v>214</v>
      </c>
      <c r="P2749" s="116"/>
    </row>
    <row r="2750" spans="14:16" x14ac:dyDescent="0.2">
      <c r="N2750" s="115" t="s">
        <v>214</v>
      </c>
      <c r="O2750" s="115" t="s">
        <v>215</v>
      </c>
      <c r="P2750" s="115">
        <v>24</v>
      </c>
    </row>
    <row r="2751" spans="14:16" x14ac:dyDescent="0.2">
      <c r="N2751" s="115" t="s">
        <v>214</v>
      </c>
      <c r="O2751" s="115" t="s">
        <v>216</v>
      </c>
      <c r="P2751" s="115">
        <v>29</v>
      </c>
    </row>
    <row r="2752" spans="14:16" x14ac:dyDescent="0.2">
      <c r="N2752" s="115" t="s">
        <v>214</v>
      </c>
      <c r="O2752" s="115" t="s">
        <v>217</v>
      </c>
      <c r="P2752" s="115">
        <v>61</v>
      </c>
    </row>
    <row r="2753" spans="14:16" x14ac:dyDescent="0.2">
      <c r="N2753" s="115" t="s">
        <v>214</v>
      </c>
      <c r="O2753" s="115" t="s">
        <v>218</v>
      </c>
      <c r="P2753" s="115">
        <v>83</v>
      </c>
    </row>
    <row r="2754" spans="14:16" x14ac:dyDescent="0.2">
      <c r="N2754" s="115" t="s">
        <v>214</v>
      </c>
      <c r="O2754" s="115" t="s">
        <v>219</v>
      </c>
      <c r="P2754" s="115">
        <v>34</v>
      </c>
    </row>
    <row r="2755" spans="14:16" x14ac:dyDescent="0.2">
      <c r="N2755" s="115" t="s">
        <v>214</v>
      </c>
      <c r="O2755" s="115" t="s">
        <v>220</v>
      </c>
      <c r="P2755" s="115">
        <v>44</v>
      </c>
    </row>
    <row r="2756" spans="14:16" x14ac:dyDescent="0.2">
      <c r="N2756" s="115" t="s">
        <v>214</v>
      </c>
      <c r="O2756" s="115" t="s">
        <v>221</v>
      </c>
      <c r="P2756" s="115">
        <v>45</v>
      </c>
    </row>
    <row r="2757" spans="14:16" x14ac:dyDescent="0.2">
      <c r="N2757" s="115" t="s">
        <v>215</v>
      </c>
      <c r="O2757" s="115" t="s">
        <v>416</v>
      </c>
      <c r="P2757" s="115">
        <v>1</v>
      </c>
    </row>
    <row r="2758" spans="14:16" x14ac:dyDescent="0.2">
      <c r="N2758" s="115" t="s">
        <v>215</v>
      </c>
      <c r="O2758" s="115" t="s">
        <v>213</v>
      </c>
      <c r="P2758" s="115">
        <v>86</v>
      </c>
    </row>
    <row r="2759" spans="14:16" x14ac:dyDescent="0.2">
      <c r="N2759" s="115" t="s">
        <v>215</v>
      </c>
      <c r="O2759" s="115" t="s">
        <v>214</v>
      </c>
      <c r="P2759" s="115">
        <v>24</v>
      </c>
    </row>
    <row r="2760" spans="14:16" x14ac:dyDescent="0.2">
      <c r="N2760" s="115" t="s">
        <v>215</v>
      </c>
      <c r="O2760" s="115" t="s">
        <v>215</v>
      </c>
      <c r="P2760" s="116"/>
    </row>
    <row r="2761" spans="14:16" x14ac:dyDescent="0.2">
      <c r="N2761" s="115" t="s">
        <v>215</v>
      </c>
      <c r="O2761" s="115" t="s">
        <v>216</v>
      </c>
      <c r="P2761" s="115">
        <v>6</v>
      </c>
    </row>
    <row r="2762" spans="14:16" x14ac:dyDescent="0.2">
      <c r="N2762" s="115" t="s">
        <v>215</v>
      </c>
      <c r="O2762" s="115" t="s">
        <v>217</v>
      </c>
      <c r="P2762" s="115">
        <v>37</v>
      </c>
    </row>
    <row r="2763" spans="14:16" x14ac:dyDescent="0.2">
      <c r="N2763" s="115" t="s">
        <v>215</v>
      </c>
      <c r="O2763" s="115" t="s">
        <v>218</v>
      </c>
      <c r="P2763" s="115">
        <v>59</v>
      </c>
    </row>
    <row r="2764" spans="14:16" x14ac:dyDescent="0.2">
      <c r="N2764" s="115" t="s">
        <v>215</v>
      </c>
      <c r="O2764" s="115" t="s">
        <v>219</v>
      </c>
      <c r="P2764" s="115">
        <v>58</v>
      </c>
    </row>
    <row r="2765" spans="14:16" x14ac:dyDescent="0.2">
      <c r="N2765" s="115" t="s">
        <v>215</v>
      </c>
      <c r="O2765" s="115" t="s">
        <v>220</v>
      </c>
      <c r="P2765" s="115">
        <v>58</v>
      </c>
    </row>
    <row r="2766" spans="14:16" x14ac:dyDescent="0.2">
      <c r="N2766" s="115" t="s">
        <v>215</v>
      </c>
      <c r="O2766" s="115" t="s">
        <v>221</v>
      </c>
      <c r="P2766" s="115">
        <v>21</v>
      </c>
    </row>
    <row r="2767" spans="14:16" x14ac:dyDescent="0.2">
      <c r="N2767" s="115" t="s">
        <v>216</v>
      </c>
      <c r="O2767" s="115" t="s">
        <v>416</v>
      </c>
      <c r="P2767" s="115">
        <v>5</v>
      </c>
    </row>
    <row r="2768" spans="14:16" x14ac:dyDescent="0.2">
      <c r="N2768" s="115" t="s">
        <v>216</v>
      </c>
      <c r="O2768" s="115" t="s">
        <v>213</v>
      </c>
      <c r="P2768" s="115">
        <v>80</v>
      </c>
    </row>
    <row r="2769" spans="14:16" x14ac:dyDescent="0.2">
      <c r="N2769" s="115" t="s">
        <v>216</v>
      </c>
      <c r="O2769" s="115" t="s">
        <v>214</v>
      </c>
      <c r="P2769" s="115">
        <v>29</v>
      </c>
    </row>
    <row r="2770" spans="14:16" x14ac:dyDescent="0.2">
      <c r="N2770" s="115" t="s">
        <v>216</v>
      </c>
      <c r="O2770" s="115" t="s">
        <v>215</v>
      </c>
      <c r="P2770" s="115">
        <v>6</v>
      </c>
    </row>
    <row r="2771" spans="14:16" x14ac:dyDescent="0.2">
      <c r="N2771" s="115" t="s">
        <v>216</v>
      </c>
      <c r="O2771" s="115" t="s">
        <v>216</v>
      </c>
      <c r="P2771" s="116"/>
    </row>
    <row r="2772" spans="14:16" x14ac:dyDescent="0.2">
      <c r="N2772" s="115" t="s">
        <v>216</v>
      </c>
      <c r="O2772" s="115" t="s">
        <v>217</v>
      </c>
      <c r="P2772" s="115">
        <v>33</v>
      </c>
    </row>
    <row r="2773" spans="14:16" x14ac:dyDescent="0.2">
      <c r="N2773" s="115" t="s">
        <v>216</v>
      </c>
      <c r="O2773" s="115" t="s">
        <v>218</v>
      </c>
      <c r="P2773" s="115">
        <v>53</v>
      </c>
    </row>
    <row r="2774" spans="14:16" x14ac:dyDescent="0.2">
      <c r="N2774" s="115" t="s">
        <v>216</v>
      </c>
      <c r="O2774" s="115" t="s">
        <v>219</v>
      </c>
      <c r="P2774" s="115">
        <v>53</v>
      </c>
    </row>
    <row r="2775" spans="14:16" x14ac:dyDescent="0.2">
      <c r="N2775" s="115" t="s">
        <v>216</v>
      </c>
      <c r="O2775" s="115" t="s">
        <v>220</v>
      </c>
      <c r="P2775" s="115">
        <v>50</v>
      </c>
    </row>
    <row r="2776" spans="14:16" x14ac:dyDescent="0.2">
      <c r="N2776" s="115" t="s">
        <v>216</v>
      </c>
      <c r="O2776" s="115" t="s">
        <v>221</v>
      </c>
      <c r="P2776" s="115">
        <v>17</v>
      </c>
    </row>
    <row r="2777" spans="14:16" x14ac:dyDescent="0.2">
      <c r="N2777" s="115" t="s">
        <v>217</v>
      </c>
      <c r="O2777" s="115" t="s">
        <v>416</v>
      </c>
      <c r="P2777" s="115">
        <v>36</v>
      </c>
    </row>
    <row r="2778" spans="14:16" x14ac:dyDescent="0.2">
      <c r="N2778" s="115" t="s">
        <v>217</v>
      </c>
      <c r="O2778" s="115" t="s">
        <v>213</v>
      </c>
      <c r="P2778" s="115">
        <v>121</v>
      </c>
    </row>
    <row r="2779" spans="14:16" x14ac:dyDescent="0.2">
      <c r="N2779" s="115" t="s">
        <v>217</v>
      </c>
      <c r="O2779" s="115" t="s">
        <v>214</v>
      </c>
      <c r="P2779" s="115">
        <v>61</v>
      </c>
    </row>
    <row r="2780" spans="14:16" x14ac:dyDescent="0.2">
      <c r="N2780" s="115" t="s">
        <v>217</v>
      </c>
      <c r="O2780" s="115" t="s">
        <v>215</v>
      </c>
      <c r="P2780" s="115">
        <v>37</v>
      </c>
    </row>
    <row r="2781" spans="14:16" x14ac:dyDescent="0.2">
      <c r="N2781" s="115" t="s">
        <v>217</v>
      </c>
      <c r="O2781" s="115" t="s">
        <v>216</v>
      </c>
      <c r="P2781" s="115">
        <v>33</v>
      </c>
    </row>
    <row r="2782" spans="14:16" x14ac:dyDescent="0.2">
      <c r="N2782" s="115" t="s">
        <v>217</v>
      </c>
      <c r="O2782" s="115" t="s">
        <v>217</v>
      </c>
      <c r="P2782" s="116"/>
    </row>
    <row r="2783" spans="14:16" x14ac:dyDescent="0.2">
      <c r="N2783" s="115" t="s">
        <v>217</v>
      </c>
      <c r="O2783" s="115" t="s">
        <v>218</v>
      </c>
      <c r="P2783" s="115">
        <v>24</v>
      </c>
    </row>
    <row r="2784" spans="14:16" x14ac:dyDescent="0.2">
      <c r="N2784" s="115" t="s">
        <v>217</v>
      </c>
      <c r="O2784" s="115" t="s">
        <v>219</v>
      </c>
      <c r="P2784" s="115">
        <v>105</v>
      </c>
    </row>
    <row r="2785" spans="14:16" x14ac:dyDescent="0.2">
      <c r="N2785" s="115" t="s">
        <v>217</v>
      </c>
      <c r="O2785" s="115" t="s">
        <v>220</v>
      </c>
      <c r="P2785" s="115">
        <v>105</v>
      </c>
    </row>
    <row r="2786" spans="14:16" x14ac:dyDescent="0.2">
      <c r="N2786" s="115" t="s">
        <v>217</v>
      </c>
      <c r="O2786" s="115" t="s">
        <v>221</v>
      </c>
      <c r="P2786" s="115">
        <v>56</v>
      </c>
    </row>
    <row r="2787" spans="14:16" x14ac:dyDescent="0.2">
      <c r="N2787" s="115" t="s">
        <v>201</v>
      </c>
      <c r="O2787" s="115" t="s">
        <v>415</v>
      </c>
      <c r="P2787" s="115">
        <v>15</v>
      </c>
    </row>
    <row r="2788" spans="14:16" x14ac:dyDescent="0.2">
      <c r="N2788" s="115" t="s">
        <v>201</v>
      </c>
      <c r="O2788" s="115" t="s">
        <v>200</v>
      </c>
      <c r="P2788" s="115">
        <v>22</v>
      </c>
    </row>
    <row r="2789" spans="14:16" x14ac:dyDescent="0.2">
      <c r="N2789" s="115" t="s">
        <v>201</v>
      </c>
      <c r="O2789" s="115" t="s">
        <v>201</v>
      </c>
      <c r="P2789" s="116">
        <v>0</v>
      </c>
    </row>
    <row r="2790" spans="14:16" x14ac:dyDescent="0.2">
      <c r="N2790" s="115" t="s">
        <v>201</v>
      </c>
      <c r="O2790" s="115" t="s">
        <v>202</v>
      </c>
      <c r="P2790" s="115">
        <v>20</v>
      </c>
    </row>
    <row r="2791" spans="14:16" x14ac:dyDescent="0.2">
      <c r="N2791" s="115" t="s">
        <v>201</v>
      </c>
      <c r="O2791" s="115" t="s">
        <v>203</v>
      </c>
      <c r="P2791" s="115">
        <v>55</v>
      </c>
    </row>
    <row r="2792" spans="14:16" x14ac:dyDescent="0.2">
      <c r="N2792" s="115" t="s">
        <v>201</v>
      </c>
      <c r="O2792" s="115" t="s">
        <v>204</v>
      </c>
      <c r="P2792" s="115">
        <v>60</v>
      </c>
    </row>
    <row r="2793" spans="14:16" x14ac:dyDescent="0.2">
      <c r="N2793" s="115" t="s">
        <v>201</v>
      </c>
      <c r="O2793" s="115" t="s">
        <v>205</v>
      </c>
      <c r="P2793" s="115">
        <v>65</v>
      </c>
    </row>
    <row r="2794" spans="14:16" x14ac:dyDescent="0.2">
      <c r="N2794" s="115" t="s">
        <v>201</v>
      </c>
      <c r="O2794" s="115" t="s">
        <v>206</v>
      </c>
      <c r="P2794" s="115">
        <v>70</v>
      </c>
    </row>
    <row r="2795" spans="14:16" x14ac:dyDescent="0.2">
      <c r="N2795" s="115" t="s">
        <v>201</v>
      </c>
      <c r="O2795" s="115" t="s">
        <v>149</v>
      </c>
      <c r="P2795" s="115">
        <v>80</v>
      </c>
    </row>
    <row r="2796" spans="14:16" x14ac:dyDescent="0.2">
      <c r="N2796" s="115" t="s">
        <v>201</v>
      </c>
      <c r="O2796" s="115" t="s">
        <v>207</v>
      </c>
      <c r="P2796" s="115">
        <v>65</v>
      </c>
    </row>
    <row r="2797" spans="14:16" x14ac:dyDescent="0.2">
      <c r="N2797" s="115" t="s">
        <v>201</v>
      </c>
      <c r="O2797" s="115" t="s">
        <v>209</v>
      </c>
      <c r="P2797" s="115">
        <v>100</v>
      </c>
    </row>
    <row r="2798" spans="14:16" x14ac:dyDescent="0.2">
      <c r="N2798" s="115" t="s">
        <v>201</v>
      </c>
      <c r="O2798" s="115" t="s">
        <v>210</v>
      </c>
      <c r="P2798" s="115">
        <v>85</v>
      </c>
    </row>
    <row r="2799" spans="14:16" x14ac:dyDescent="0.2">
      <c r="N2799" s="115" t="s">
        <v>201</v>
      </c>
      <c r="O2799" s="115" t="s">
        <v>211</v>
      </c>
      <c r="P2799" s="115">
        <v>120</v>
      </c>
    </row>
    <row r="2800" spans="14:16" x14ac:dyDescent="0.2">
      <c r="N2800" s="115" t="s">
        <v>201</v>
      </c>
      <c r="O2800" s="115" t="s">
        <v>208</v>
      </c>
      <c r="P2800" s="115">
        <v>160</v>
      </c>
    </row>
    <row r="2801" spans="14:16" x14ac:dyDescent="0.2">
      <c r="N2801" s="115" t="s">
        <v>202</v>
      </c>
      <c r="O2801" s="115" t="s">
        <v>415</v>
      </c>
      <c r="P2801" s="115">
        <v>35</v>
      </c>
    </row>
    <row r="2802" spans="14:16" x14ac:dyDescent="0.2">
      <c r="N2802" s="115" t="s">
        <v>202</v>
      </c>
      <c r="O2802" s="115" t="s">
        <v>200</v>
      </c>
      <c r="P2802" s="115">
        <v>42</v>
      </c>
    </row>
    <row r="2803" spans="14:16" x14ac:dyDescent="0.2">
      <c r="N2803" s="115" t="s">
        <v>202</v>
      </c>
      <c r="O2803" s="115" t="s">
        <v>201</v>
      </c>
      <c r="P2803" s="115">
        <v>20</v>
      </c>
    </row>
    <row r="2804" spans="14:16" x14ac:dyDescent="0.2">
      <c r="N2804" s="115" t="s">
        <v>202</v>
      </c>
      <c r="O2804" s="115" t="s">
        <v>202</v>
      </c>
      <c r="P2804" s="116">
        <v>0</v>
      </c>
    </row>
    <row r="2805" spans="14:16" x14ac:dyDescent="0.2">
      <c r="N2805" s="115" t="s">
        <v>202</v>
      </c>
      <c r="O2805" s="115" t="s">
        <v>203</v>
      </c>
      <c r="P2805" s="115">
        <v>75</v>
      </c>
    </row>
    <row r="2806" spans="14:16" x14ac:dyDescent="0.2">
      <c r="N2806" s="115" t="s">
        <v>202</v>
      </c>
      <c r="O2806" s="115" t="s">
        <v>204</v>
      </c>
      <c r="P2806" s="115">
        <v>80</v>
      </c>
    </row>
    <row r="2807" spans="14:16" x14ac:dyDescent="0.2">
      <c r="N2807" s="115" t="s">
        <v>202</v>
      </c>
      <c r="O2807" s="115" t="s">
        <v>205</v>
      </c>
      <c r="P2807" s="115">
        <v>85</v>
      </c>
    </row>
    <row r="2808" spans="14:16" x14ac:dyDescent="0.2">
      <c r="N2808" s="115" t="s">
        <v>202</v>
      </c>
      <c r="O2808" s="115" t="s">
        <v>206</v>
      </c>
      <c r="P2808" s="115">
        <v>90</v>
      </c>
    </row>
    <row r="2809" spans="14:16" x14ac:dyDescent="0.2">
      <c r="N2809" s="115" t="s">
        <v>202</v>
      </c>
      <c r="O2809" s="115" t="s">
        <v>149</v>
      </c>
      <c r="P2809" s="115">
        <v>100</v>
      </c>
    </row>
    <row r="2810" spans="14:16" x14ac:dyDescent="0.2">
      <c r="N2810" s="115" t="s">
        <v>202</v>
      </c>
      <c r="O2810" s="115" t="s">
        <v>207</v>
      </c>
      <c r="P2810" s="115">
        <v>45</v>
      </c>
    </row>
    <row r="2811" spans="14:16" x14ac:dyDescent="0.2">
      <c r="N2811" s="115" t="s">
        <v>202</v>
      </c>
      <c r="O2811" s="115" t="s">
        <v>209</v>
      </c>
      <c r="P2811" s="115">
        <v>120</v>
      </c>
    </row>
    <row r="2812" spans="14:16" x14ac:dyDescent="0.2">
      <c r="N2812" s="115" t="s">
        <v>202</v>
      </c>
      <c r="O2812" s="115" t="s">
        <v>210</v>
      </c>
      <c r="P2812" s="115">
        <v>65</v>
      </c>
    </row>
    <row r="2813" spans="14:16" x14ac:dyDescent="0.2">
      <c r="N2813" s="115" t="s">
        <v>202</v>
      </c>
      <c r="O2813" s="115" t="s">
        <v>211</v>
      </c>
      <c r="P2813" s="115">
        <v>140</v>
      </c>
    </row>
    <row r="2814" spans="14:16" x14ac:dyDescent="0.2">
      <c r="N2814" s="115" t="s">
        <v>202</v>
      </c>
      <c r="O2814" s="115" t="s">
        <v>208</v>
      </c>
      <c r="P2814" s="115">
        <v>180</v>
      </c>
    </row>
    <row r="2815" spans="14:16" x14ac:dyDescent="0.2">
      <c r="N2815" s="115" t="s">
        <v>203</v>
      </c>
      <c r="O2815" s="115" t="s">
        <v>415</v>
      </c>
      <c r="P2815" s="115">
        <v>40</v>
      </c>
    </row>
    <row r="2816" spans="14:16" x14ac:dyDescent="0.2">
      <c r="N2816" s="115" t="s">
        <v>203</v>
      </c>
      <c r="O2816" s="115" t="s">
        <v>200</v>
      </c>
      <c r="P2816" s="115">
        <v>33</v>
      </c>
    </row>
    <row r="2817" spans="14:16" x14ac:dyDescent="0.2">
      <c r="N2817" s="115" t="s">
        <v>203</v>
      </c>
      <c r="O2817" s="115" t="s">
        <v>201</v>
      </c>
      <c r="P2817" s="115">
        <v>55</v>
      </c>
    </row>
    <row r="2818" spans="14:16" x14ac:dyDescent="0.2">
      <c r="N2818" s="115" t="s">
        <v>203</v>
      </c>
      <c r="O2818" s="115" t="s">
        <v>202</v>
      </c>
      <c r="P2818" s="115">
        <v>75</v>
      </c>
    </row>
    <row r="2819" spans="14:16" x14ac:dyDescent="0.2">
      <c r="N2819" s="115" t="s">
        <v>203</v>
      </c>
      <c r="O2819" s="115" t="s">
        <v>203</v>
      </c>
      <c r="P2819" s="116">
        <v>0</v>
      </c>
    </row>
    <row r="2820" spans="14:16" x14ac:dyDescent="0.2">
      <c r="N2820" s="115" t="s">
        <v>203</v>
      </c>
      <c r="O2820" s="115" t="s">
        <v>204</v>
      </c>
      <c r="P2820" s="115">
        <v>85</v>
      </c>
    </row>
    <row r="2821" spans="14:16" x14ac:dyDescent="0.2">
      <c r="N2821" s="115" t="s">
        <v>203</v>
      </c>
      <c r="O2821" s="115" t="s">
        <v>205</v>
      </c>
      <c r="P2821" s="115">
        <v>90</v>
      </c>
    </row>
    <row r="2822" spans="14:16" x14ac:dyDescent="0.2">
      <c r="N2822" s="115" t="s">
        <v>203</v>
      </c>
      <c r="O2822" s="115" t="s">
        <v>206</v>
      </c>
      <c r="P2822" s="115">
        <v>90</v>
      </c>
    </row>
    <row r="2823" spans="14:16" x14ac:dyDescent="0.2">
      <c r="N2823" s="115" t="s">
        <v>203</v>
      </c>
      <c r="O2823" s="115" t="s">
        <v>149</v>
      </c>
      <c r="P2823" s="115">
        <v>25</v>
      </c>
    </row>
    <row r="2824" spans="14:16" x14ac:dyDescent="0.2">
      <c r="N2824" s="115" t="s">
        <v>203</v>
      </c>
      <c r="O2824" s="115" t="s">
        <v>207</v>
      </c>
      <c r="P2824" s="115">
        <v>120</v>
      </c>
    </row>
    <row r="2825" spans="14:16" x14ac:dyDescent="0.2">
      <c r="N2825" s="115" t="s">
        <v>203</v>
      </c>
      <c r="O2825" s="115" t="s">
        <v>209</v>
      </c>
      <c r="P2825" s="115">
        <v>125</v>
      </c>
    </row>
    <row r="2826" spans="14:16" x14ac:dyDescent="0.2">
      <c r="N2826" s="115" t="s">
        <v>203</v>
      </c>
      <c r="O2826" s="115" t="s">
        <v>210</v>
      </c>
      <c r="P2826" s="115">
        <v>140</v>
      </c>
    </row>
    <row r="2827" spans="14:16" x14ac:dyDescent="0.2">
      <c r="N2827" s="115" t="s">
        <v>203</v>
      </c>
      <c r="O2827" s="115" t="s">
        <v>211</v>
      </c>
      <c r="P2827" s="115">
        <v>65</v>
      </c>
    </row>
    <row r="2828" spans="14:16" x14ac:dyDescent="0.2">
      <c r="N2828" s="115" t="s">
        <v>203</v>
      </c>
      <c r="O2828" s="115" t="s">
        <v>208</v>
      </c>
      <c r="P2828" s="115">
        <v>185</v>
      </c>
    </row>
    <row r="2829" spans="14:16" x14ac:dyDescent="0.2">
      <c r="N2829" s="115" t="s">
        <v>190</v>
      </c>
      <c r="O2829" s="115" t="s">
        <v>414</v>
      </c>
      <c r="P2829" s="115">
        <v>42</v>
      </c>
    </row>
    <row r="2830" spans="14:16" x14ac:dyDescent="0.2">
      <c r="N2830" s="115" t="s">
        <v>190</v>
      </c>
      <c r="O2830" s="115" t="s">
        <v>190</v>
      </c>
      <c r="P2830" s="116">
        <v>0</v>
      </c>
    </row>
    <row r="2831" spans="14:16" x14ac:dyDescent="0.2">
      <c r="N2831" s="115" t="s">
        <v>190</v>
      </c>
      <c r="O2831" s="115" t="s">
        <v>191</v>
      </c>
      <c r="P2831" s="115">
        <v>36</v>
      </c>
    </row>
    <row r="2832" spans="14:16" x14ac:dyDescent="0.2">
      <c r="N2832" s="115" t="s">
        <v>190</v>
      </c>
      <c r="O2832" s="115" t="s">
        <v>192</v>
      </c>
      <c r="P2832" s="115">
        <v>27</v>
      </c>
    </row>
    <row r="2833" spans="14:16" x14ac:dyDescent="0.2">
      <c r="N2833" s="115" t="s">
        <v>190</v>
      </c>
      <c r="O2833" s="115" t="s">
        <v>193</v>
      </c>
      <c r="P2833" s="115">
        <v>42</v>
      </c>
    </row>
    <row r="2834" spans="14:16" x14ac:dyDescent="0.2">
      <c r="N2834" s="115" t="s">
        <v>190</v>
      </c>
      <c r="O2834" s="115" t="s">
        <v>194</v>
      </c>
      <c r="P2834" s="115">
        <v>44</v>
      </c>
    </row>
    <row r="2835" spans="14:16" x14ac:dyDescent="0.2">
      <c r="N2835" s="115" t="s">
        <v>190</v>
      </c>
      <c r="O2835" s="115" t="s">
        <v>195</v>
      </c>
      <c r="P2835" s="115">
        <v>99</v>
      </c>
    </row>
    <row r="2836" spans="14:16" x14ac:dyDescent="0.2">
      <c r="N2836" s="115" t="s">
        <v>190</v>
      </c>
      <c r="O2836" s="115" t="s">
        <v>196</v>
      </c>
      <c r="P2836" s="115">
        <v>79</v>
      </c>
    </row>
    <row r="2837" spans="14:16" x14ac:dyDescent="0.2">
      <c r="N2837" s="115" t="s">
        <v>190</v>
      </c>
      <c r="O2837" s="115" t="s">
        <v>197</v>
      </c>
      <c r="P2837" s="115">
        <v>114</v>
      </c>
    </row>
    <row r="2838" spans="14:16" x14ac:dyDescent="0.2">
      <c r="N2838" s="115" t="s">
        <v>190</v>
      </c>
      <c r="O2838" s="115" t="s">
        <v>198</v>
      </c>
      <c r="P2838" s="115">
        <v>82</v>
      </c>
    </row>
    <row r="2839" spans="14:16" x14ac:dyDescent="0.2">
      <c r="N2839" s="115" t="s">
        <v>191</v>
      </c>
      <c r="O2839" s="115" t="s">
        <v>414</v>
      </c>
      <c r="P2839" s="115">
        <v>6</v>
      </c>
    </row>
    <row r="2840" spans="14:16" x14ac:dyDescent="0.2">
      <c r="N2840" s="115" t="s">
        <v>191</v>
      </c>
      <c r="O2840" s="115" t="s">
        <v>190</v>
      </c>
      <c r="P2840" s="115">
        <v>36</v>
      </c>
    </row>
    <row r="2841" spans="14:16" x14ac:dyDescent="0.2">
      <c r="N2841" s="115" t="s">
        <v>191</v>
      </c>
      <c r="O2841" s="115" t="s">
        <v>191</v>
      </c>
      <c r="P2841" s="116">
        <v>0</v>
      </c>
    </row>
    <row r="2842" spans="14:16" x14ac:dyDescent="0.2">
      <c r="N2842" s="115" t="s">
        <v>191</v>
      </c>
      <c r="O2842" s="115" t="s">
        <v>192</v>
      </c>
      <c r="P2842" s="115">
        <v>9</v>
      </c>
    </row>
    <row r="2843" spans="14:16" x14ac:dyDescent="0.2">
      <c r="N2843" s="115" t="s">
        <v>191</v>
      </c>
      <c r="O2843" s="115" t="s">
        <v>193</v>
      </c>
      <c r="P2843" s="115">
        <v>36</v>
      </c>
    </row>
    <row r="2844" spans="14:16" x14ac:dyDescent="0.2">
      <c r="N2844" s="115" t="s">
        <v>191</v>
      </c>
      <c r="O2844" s="115" t="s">
        <v>194</v>
      </c>
      <c r="P2844" s="115">
        <v>16</v>
      </c>
    </row>
    <row r="2845" spans="14:16" x14ac:dyDescent="0.2">
      <c r="N2845" s="115" t="s">
        <v>191</v>
      </c>
      <c r="O2845" s="115" t="s">
        <v>195</v>
      </c>
      <c r="P2845" s="115">
        <v>63</v>
      </c>
    </row>
    <row r="2846" spans="14:16" x14ac:dyDescent="0.2">
      <c r="N2846" s="115" t="s">
        <v>191</v>
      </c>
      <c r="O2846" s="115" t="s">
        <v>196</v>
      </c>
      <c r="P2846" s="115">
        <v>43</v>
      </c>
    </row>
    <row r="2847" spans="14:16" x14ac:dyDescent="0.2">
      <c r="N2847" s="115" t="s">
        <v>191</v>
      </c>
      <c r="O2847" s="115" t="s">
        <v>197</v>
      </c>
      <c r="P2847" s="115">
        <v>78</v>
      </c>
    </row>
    <row r="2848" spans="14:16" x14ac:dyDescent="0.2">
      <c r="N2848" s="115" t="s">
        <v>191</v>
      </c>
      <c r="O2848" s="115" t="s">
        <v>198</v>
      </c>
      <c r="P2848" s="115">
        <v>46</v>
      </c>
    </row>
    <row r="2849" spans="14:16" x14ac:dyDescent="0.2">
      <c r="N2849" s="115" t="s">
        <v>192</v>
      </c>
      <c r="O2849" s="115" t="s">
        <v>414</v>
      </c>
      <c r="P2849" s="115">
        <v>15</v>
      </c>
    </row>
    <row r="2850" spans="14:16" x14ac:dyDescent="0.2">
      <c r="N2850" s="115" t="s">
        <v>192</v>
      </c>
      <c r="O2850" s="115" t="s">
        <v>190</v>
      </c>
      <c r="P2850" s="115">
        <v>27</v>
      </c>
    </row>
    <row r="2851" spans="14:16" x14ac:dyDescent="0.2">
      <c r="N2851" s="115" t="s">
        <v>192</v>
      </c>
      <c r="O2851" s="115" t="s">
        <v>191</v>
      </c>
      <c r="P2851" s="115">
        <v>9</v>
      </c>
    </row>
    <row r="2852" spans="14:16" x14ac:dyDescent="0.2">
      <c r="N2852" s="115" t="s">
        <v>192</v>
      </c>
      <c r="O2852" s="115" t="s">
        <v>192</v>
      </c>
      <c r="P2852" s="116">
        <v>0</v>
      </c>
    </row>
    <row r="2853" spans="14:16" x14ac:dyDescent="0.2">
      <c r="N2853" s="115" t="s">
        <v>192</v>
      </c>
      <c r="O2853" s="115" t="s">
        <v>193</v>
      </c>
      <c r="P2853" s="115">
        <v>27</v>
      </c>
    </row>
    <row r="2854" spans="14:16" x14ac:dyDescent="0.2">
      <c r="N2854" s="115" t="s">
        <v>192</v>
      </c>
      <c r="O2854" s="115" t="s">
        <v>194</v>
      </c>
      <c r="P2854" s="115">
        <v>17</v>
      </c>
    </row>
    <row r="2855" spans="14:16" x14ac:dyDescent="0.2">
      <c r="N2855" s="115" t="s">
        <v>192</v>
      </c>
      <c r="O2855" s="115" t="s">
        <v>195</v>
      </c>
      <c r="P2855" s="115">
        <v>72</v>
      </c>
    </row>
    <row r="2856" spans="14:16" x14ac:dyDescent="0.2">
      <c r="N2856" s="115" t="s">
        <v>192</v>
      </c>
      <c r="O2856" s="115" t="s">
        <v>196</v>
      </c>
      <c r="P2856" s="115">
        <v>52</v>
      </c>
    </row>
    <row r="2857" spans="14:16" x14ac:dyDescent="0.2">
      <c r="N2857" s="115" t="s">
        <v>192</v>
      </c>
      <c r="O2857" s="115" t="s">
        <v>197</v>
      </c>
      <c r="P2857" s="115">
        <v>87</v>
      </c>
    </row>
    <row r="2858" spans="14:16" x14ac:dyDescent="0.2">
      <c r="N2858" s="115" t="s">
        <v>192</v>
      </c>
      <c r="O2858" s="115" t="s">
        <v>198</v>
      </c>
      <c r="P2858" s="115">
        <v>55</v>
      </c>
    </row>
    <row r="2859" spans="14:16" x14ac:dyDescent="0.2">
      <c r="N2859" s="115" t="s">
        <v>193</v>
      </c>
      <c r="O2859" s="115" t="s">
        <v>414</v>
      </c>
      <c r="P2859" s="115">
        <v>42</v>
      </c>
    </row>
    <row r="2860" spans="14:16" x14ac:dyDescent="0.2">
      <c r="N2860" s="115" t="s">
        <v>193</v>
      </c>
      <c r="O2860" s="115" t="s">
        <v>190</v>
      </c>
      <c r="P2860" s="115">
        <v>42</v>
      </c>
    </row>
    <row r="2861" spans="14:16" x14ac:dyDescent="0.2">
      <c r="N2861" s="115" t="s">
        <v>193</v>
      </c>
      <c r="O2861" s="115" t="s">
        <v>191</v>
      </c>
      <c r="P2861" s="115">
        <v>36</v>
      </c>
    </row>
    <row r="2862" spans="14:16" x14ac:dyDescent="0.2">
      <c r="N2862" s="115" t="s">
        <v>193</v>
      </c>
      <c r="O2862" s="115" t="s">
        <v>192</v>
      </c>
      <c r="P2862" s="115">
        <v>27</v>
      </c>
    </row>
    <row r="2863" spans="14:16" x14ac:dyDescent="0.2">
      <c r="N2863" s="115" t="s">
        <v>193</v>
      </c>
      <c r="O2863" s="115" t="s">
        <v>193</v>
      </c>
      <c r="P2863" s="116">
        <v>0</v>
      </c>
    </row>
    <row r="2864" spans="14:16" x14ac:dyDescent="0.2">
      <c r="N2864" s="115" t="s">
        <v>193</v>
      </c>
      <c r="O2864" s="115" t="s">
        <v>194</v>
      </c>
      <c r="P2864" s="115">
        <v>44</v>
      </c>
    </row>
    <row r="2865" spans="14:16" x14ac:dyDescent="0.2">
      <c r="N2865" s="115" t="s">
        <v>193</v>
      </c>
      <c r="O2865" s="115" t="s">
        <v>195</v>
      </c>
      <c r="P2865" s="115">
        <v>99</v>
      </c>
    </row>
    <row r="2866" spans="14:16" x14ac:dyDescent="0.2">
      <c r="N2866" s="115" t="s">
        <v>193</v>
      </c>
      <c r="O2866" s="115" t="s">
        <v>196</v>
      </c>
      <c r="P2866" s="115">
        <v>79</v>
      </c>
    </row>
    <row r="2867" spans="14:16" x14ac:dyDescent="0.2">
      <c r="N2867" s="115" t="s">
        <v>193</v>
      </c>
      <c r="O2867" s="115" t="s">
        <v>197</v>
      </c>
      <c r="P2867" s="115">
        <v>114</v>
      </c>
    </row>
    <row r="2868" spans="14:16" x14ac:dyDescent="0.2">
      <c r="N2868" s="115" t="s">
        <v>193</v>
      </c>
      <c r="O2868" s="115" t="s">
        <v>198</v>
      </c>
      <c r="P2868" s="115">
        <v>82</v>
      </c>
    </row>
    <row r="2869" spans="14:16" x14ac:dyDescent="0.2">
      <c r="N2869" s="115" t="s">
        <v>194</v>
      </c>
      <c r="O2869" s="115" t="s">
        <v>414</v>
      </c>
      <c r="P2869" s="115">
        <v>22</v>
      </c>
    </row>
    <row r="2870" spans="14:16" x14ac:dyDescent="0.2">
      <c r="N2870" s="115" t="s">
        <v>194</v>
      </c>
      <c r="O2870" s="115" t="s">
        <v>190</v>
      </c>
      <c r="P2870" s="115">
        <v>44</v>
      </c>
    </row>
    <row r="2871" spans="14:16" x14ac:dyDescent="0.2">
      <c r="N2871" s="115" t="s">
        <v>194</v>
      </c>
      <c r="O2871" s="115" t="s">
        <v>191</v>
      </c>
      <c r="P2871" s="115">
        <v>16</v>
      </c>
    </row>
    <row r="2872" spans="14:16" x14ac:dyDescent="0.2">
      <c r="N2872" s="115" t="s">
        <v>194</v>
      </c>
      <c r="O2872" s="115" t="s">
        <v>192</v>
      </c>
      <c r="P2872" s="115">
        <v>17</v>
      </c>
    </row>
    <row r="2873" spans="14:16" x14ac:dyDescent="0.2">
      <c r="N2873" s="115" t="s">
        <v>194</v>
      </c>
      <c r="O2873" s="115" t="s">
        <v>193</v>
      </c>
      <c r="P2873" s="115">
        <v>44</v>
      </c>
    </row>
    <row r="2874" spans="14:16" x14ac:dyDescent="0.2">
      <c r="N2874" s="115" t="s">
        <v>194</v>
      </c>
      <c r="O2874" s="115" t="s">
        <v>194</v>
      </c>
      <c r="P2874" s="116">
        <v>0</v>
      </c>
    </row>
    <row r="2875" spans="14:16" x14ac:dyDescent="0.2">
      <c r="N2875" s="115" t="s">
        <v>194</v>
      </c>
      <c r="O2875" s="115" t="s">
        <v>195</v>
      </c>
      <c r="P2875" s="115">
        <v>79</v>
      </c>
    </row>
    <row r="2876" spans="14:16" x14ac:dyDescent="0.2">
      <c r="N2876" s="115" t="s">
        <v>194</v>
      </c>
      <c r="O2876" s="115" t="s">
        <v>196</v>
      </c>
      <c r="P2876" s="115">
        <v>59</v>
      </c>
    </row>
    <row r="2877" spans="14:16" x14ac:dyDescent="0.2">
      <c r="N2877" s="115" t="s">
        <v>194</v>
      </c>
      <c r="O2877" s="115" t="s">
        <v>197</v>
      </c>
      <c r="P2877" s="115">
        <v>94</v>
      </c>
    </row>
    <row r="2878" spans="14:16" x14ac:dyDescent="0.2">
      <c r="N2878" s="115" t="s">
        <v>194</v>
      </c>
      <c r="O2878" s="115" t="s">
        <v>198</v>
      </c>
      <c r="P2878" s="115">
        <v>62</v>
      </c>
    </row>
    <row r="2879" spans="14:16" x14ac:dyDescent="0.2">
      <c r="N2879" s="115" t="s">
        <v>231</v>
      </c>
      <c r="O2879" s="115" t="s">
        <v>418</v>
      </c>
      <c r="P2879" s="115">
        <v>55</v>
      </c>
    </row>
    <row r="2880" spans="14:16" x14ac:dyDescent="0.2">
      <c r="N2880" s="115" t="s">
        <v>231</v>
      </c>
      <c r="O2880" s="115" t="s">
        <v>227</v>
      </c>
      <c r="P2880" s="115">
        <v>47</v>
      </c>
    </row>
    <row r="2881" spans="14:16" x14ac:dyDescent="0.2">
      <c r="N2881" s="115" t="s">
        <v>231</v>
      </c>
      <c r="O2881" s="115" t="s">
        <v>228</v>
      </c>
      <c r="P2881" s="115">
        <v>82</v>
      </c>
    </row>
    <row r="2882" spans="14:16" x14ac:dyDescent="0.2">
      <c r="N2882" s="115" t="s">
        <v>231</v>
      </c>
      <c r="O2882" s="115" t="s">
        <v>119</v>
      </c>
      <c r="P2882" s="115">
        <v>97</v>
      </c>
    </row>
    <row r="2883" spans="14:16" x14ac:dyDescent="0.2">
      <c r="N2883" s="115" t="s">
        <v>231</v>
      </c>
      <c r="O2883" s="115" t="s">
        <v>229</v>
      </c>
      <c r="P2883" s="115">
        <v>36</v>
      </c>
    </row>
    <row r="2884" spans="14:16" x14ac:dyDescent="0.2">
      <c r="N2884" s="115" t="s">
        <v>231</v>
      </c>
      <c r="O2884" s="115" t="s">
        <v>230</v>
      </c>
      <c r="P2884" s="115">
        <v>51</v>
      </c>
    </row>
    <row r="2885" spans="14:16" x14ac:dyDescent="0.2">
      <c r="N2885" s="115" t="s">
        <v>231</v>
      </c>
      <c r="O2885" s="115" t="s">
        <v>231</v>
      </c>
      <c r="P2885" s="116"/>
    </row>
    <row r="2886" spans="14:16" x14ac:dyDescent="0.2">
      <c r="N2886" s="115" t="s">
        <v>418</v>
      </c>
      <c r="O2886" s="115" t="s">
        <v>418</v>
      </c>
      <c r="P2886" s="116"/>
    </row>
    <row r="2887" spans="14:16" x14ac:dyDescent="0.2">
      <c r="N2887" s="115" t="s">
        <v>418</v>
      </c>
      <c r="O2887" s="115" t="s">
        <v>227</v>
      </c>
      <c r="P2887" s="115">
        <v>15</v>
      </c>
    </row>
    <row r="2888" spans="14:16" x14ac:dyDescent="0.2">
      <c r="N2888" s="115" t="s">
        <v>418</v>
      </c>
      <c r="O2888" s="115" t="s">
        <v>228</v>
      </c>
      <c r="P2888" s="115">
        <v>50</v>
      </c>
    </row>
    <row r="2889" spans="14:16" x14ac:dyDescent="0.2">
      <c r="N2889" s="115" t="s">
        <v>418</v>
      </c>
      <c r="O2889" s="115" t="s">
        <v>119</v>
      </c>
      <c r="P2889" s="115">
        <v>64</v>
      </c>
    </row>
    <row r="2890" spans="14:16" x14ac:dyDescent="0.2">
      <c r="N2890" s="115" t="s">
        <v>418</v>
      </c>
      <c r="O2890" s="115" t="s">
        <v>229</v>
      </c>
      <c r="P2890" s="115">
        <v>100</v>
      </c>
    </row>
    <row r="2891" spans="14:16" x14ac:dyDescent="0.2">
      <c r="N2891" s="115" t="s">
        <v>418</v>
      </c>
      <c r="O2891" s="115" t="s">
        <v>230</v>
      </c>
      <c r="P2891" s="115">
        <v>115</v>
      </c>
    </row>
    <row r="2892" spans="14:16" x14ac:dyDescent="0.2">
      <c r="N2892" s="115" t="s">
        <v>418</v>
      </c>
      <c r="O2892" s="115" t="s">
        <v>231</v>
      </c>
      <c r="P2892" s="115">
        <v>55</v>
      </c>
    </row>
    <row r="2893" spans="14:16" x14ac:dyDescent="0.2">
      <c r="N2893" s="115" t="s">
        <v>227</v>
      </c>
      <c r="O2893" s="115" t="s">
        <v>418</v>
      </c>
      <c r="P2893" s="115">
        <v>15</v>
      </c>
    </row>
    <row r="2894" spans="14:16" x14ac:dyDescent="0.2">
      <c r="N2894" s="115" t="s">
        <v>227</v>
      </c>
      <c r="O2894" s="115" t="s">
        <v>227</v>
      </c>
      <c r="P2894" s="116"/>
    </row>
    <row r="2895" spans="14:16" x14ac:dyDescent="0.2">
      <c r="N2895" s="115" t="s">
        <v>227</v>
      </c>
      <c r="O2895" s="115" t="s">
        <v>228</v>
      </c>
      <c r="P2895" s="115">
        <v>35</v>
      </c>
    </row>
    <row r="2896" spans="14:16" x14ac:dyDescent="0.2">
      <c r="N2896" s="115" t="s">
        <v>227</v>
      </c>
      <c r="O2896" s="115" t="s">
        <v>119</v>
      </c>
      <c r="P2896" s="115">
        <v>49</v>
      </c>
    </row>
    <row r="2897" spans="14:16" x14ac:dyDescent="0.2">
      <c r="N2897" s="115" t="s">
        <v>227</v>
      </c>
      <c r="O2897" s="115" t="s">
        <v>229</v>
      </c>
      <c r="P2897" s="115">
        <v>85</v>
      </c>
    </row>
    <row r="2898" spans="14:16" x14ac:dyDescent="0.2">
      <c r="N2898" s="115" t="s">
        <v>227</v>
      </c>
      <c r="O2898" s="115" t="s">
        <v>230</v>
      </c>
      <c r="P2898" s="115">
        <v>100</v>
      </c>
    </row>
    <row r="2899" spans="14:16" x14ac:dyDescent="0.2">
      <c r="N2899" s="115" t="s">
        <v>227</v>
      </c>
      <c r="O2899" s="115" t="s">
        <v>231</v>
      </c>
      <c r="P2899" s="115">
        <v>47</v>
      </c>
    </row>
    <row r="2900" spans="14:16" x14ac:dyDescent="0.2">
      <c r="N2900" s="115" t="s">
        <v>228</v>
      </c>
      <c r="O2900" s="115" t="s">
        <v>418</v>
      </c>
      <c r="P2900" s="115">
        <v>50</v>
      </c>
    </row>
    <row r="2901" spans="14:16" x14ac:dyDescent="0.2">
      <c r="N2901" s="115" t="s">
        <v>228</v>
      </c>
      <c r="O2901" s="115" t="s">
        <v>227</v>
      </c>
      <c r="P2901" s="115">
        <v>35</v>
      </c>
    </row>
    <row r="2902" spans="14:16" x14ac:dyDescent="0.2">
      <c r="N2902" s="115" t="s">
        <v>228</v>
      </c>
      <c r="O2902" s="115" t="s">
        <v>228</v>
      </c>
      <c r="P2902" s="116"/>
    </row>
    <row r="2903" spans="14:16" x14ac:dyDescent="0.2">
      <c r="N2903" s="115" t="s">
        <v>228</v>
      </c>
      <c r="O2903" s="115" t="s">
        <v>119</v>
      </c>
      <c r="P2903" s="115">
        <v>14</v>
      </c>
    </row>
    <row r="2904" spans="14:16" x14ac:dyDescent="0.2">
      <c r="N2904" s="115" t="s">
        <v>228</v>
      </c>
      <c r="O2904" s="115" t="s">
        <v>229</v>
      </c>
      <c r="P2904" s="115">
        <v>40</v>
      </c>
    </row>
    <row r="2905" spans="14:16" x14ac:dyDescent="0.2">
      <c r="N2905" s="115" t="s">
        <v>228</v>
      </c>
      <c r="O2905" s="115" t="s">
        <v>230</v>
      </c>
      <c r="P2905" s="115">
        <v>65</v>
      </c>
    </row>
    <row r="2906" spans="14:16" x14ac:dyDescent="0.2">
      <c r="N2906" s="115" t="s">
        <v>228</v>
      </c>
      <c r="O2906" s="115" t="s">
        <v>231</v>
      </c>
      <c r="P2906" s="115">
        <v>82</v>
      </c>
    </row>
    <row r="2907" spans="14:16" x14ac:dyDescent="0.2">
      <c r="N2907" s="115" t="s">
        <v>119</v>
      </c>
      <c r="O2907" s="115" t="s">
        <v>418</v>
      </c>
      <c r="P2907" s="115">
        <v>64</v>
      </c>
    </row>
    <row r="2908" spans="14:16" x14ac:dyDescent="0.2">
      <c r="N2908" s="115" t="s">
        <v>119</v>
      </c>
      <c r="O2908" s="115" t="s">
        <v>227</v>
      </c>
      <c r="P2908" s="115">
        <v>49</v>
      </c>
    </row>
    <row r="2909" spans="14:16" x14ac:dyDescent="0.2">
      <c r="N2909" s="115" t="s">
        <v>119</v>
      </c>
      <c r="O2909" s="115" t="s">
        <v>228</v>
      </c>
      <c r="P2909" s="115">
        <v>14</v>
      </c>
    </row>
    <row r="2910" spans="14:16" x14ac:dyDescent="0.2">
      <c r="N2910" s="115" t="s">
        <v>119</v>
      </c>
      <c r="O2910" s="115" t="s">
        <v>119</v>
      </c>
      <c r="P2910" s="116"/>
    </row>
    <row r="2911" spans="14:16" x14ac:dyDescent="0.2">
      <c r="N2911" s="115" t="s">
        <v>119</v>
      </c>
      <c r="O2911" s="115" t="s">
        <v>229</v>
      </c>
      <c r="P2911" s="115">
        <v>49</v>
      </c>
    </row>
    <row r="2912" spans="14:16" x14ac:dyDescent="0.2">
      <c r="N2912" s="115" t="s">
        <v>119</v>
      </c>
      <c r="O2912" s="115" t="s">
        <v>230</v>
      </c>
      <c r="P2912" s="115">
        <v>64</v>
      </c>
    </row>
    <row r="2913" spans="14:16" x14ac:dyDescent="0.2">
      <c r="N2913" s="115" t="s">
        <v>119</v>
      </c>
      <c r="O2913" s="115" t="s">
        <v>231</v>
      </c>
      <c r="P2913" s="115">
        <v>97</v>
      </c>
    </row>
    <row r="2914" spans="14:16" x14ac:dyDescent="0.2">
      <c r="N2914" s="115" t="s">
        <v>229</v>
      </c>
      <c r="O2914" s="115" t="s">
        <v>418</v>
      </c>
      <c r="P2914" s="115">
        <v>100</v>
      </c>
    </row>
    <row r="2915" spans="14:16" x14ac:dyDescent="0.2">
      <c r="N2915" s="115" t="s">
        <v>229</v>
      </c>
      <c r="O2915" s="115" t="s">
        <v>227</v>
      </c>
      <c r="P2915" s="115">
        <v>85</v>
      </c>
    </row>
    <row r="2916" spans="14:16" x14ac:dyDescent="0.2">
      <c r="N2916" s="115" t="s">
        <v>229</v>
      </c>
      <c r="O2916" s="115" t="s">
        <v>228</v>
      </c>
      <c r="P2916" s="115">
        <v>40</v>
      </c>
    </row>
    <row r="2917" spans="14:16" x14ac:dyDescent="0.2">
      <c r="N2917" s="115" t="s">
        <v>229</v>
      </c>
      <c r="O2917" s="115" t="s">
        <v>119</v>
      </c>
      <c r="P2917" s="115">
        <v>49</v>
      </c>
    </row>
    <row r="2918" spans="14:16" x14ac:dyDescent="0.2">
      <c r="N2918" s="115" t="s">
        <v>229</v>
      </c>
      <c r="O2918" s="115" t="s">
        <v>229</v>
      </c>
      <c r="P2918" s="116"/>
    </row>
    <row r="2919" spans="14:16" x14ac:dyDescent="0.2">
      <c r="N2919" s="115" t="s">
        <v>229</v>
      </c>
      <c r="O2919" s="115" t="s">
        <v>230</v>
      </c>
      <c r="P2919" s="115">
        <v>15</v>
      </c>
    </row>
    <row r="2920" spans="14:16" x14ac:dyDescent="0.2">
      <c r="N2920" s="115" t="s">
        <v>229</v>
      </c>
      <c r="O2920" s="115" t="s">
        <v>231</v>
      </c>
      <c r="P2920" s="115">
        <v>36</v>
      </c>
    </row>
    <row r="2921" spans="14:16" x14ac:dyDescent="0.2">
      <c r="N2921" s="115" t="s">
        <v>230</v>
      </c>
      <c r="O2921" s="115" t="s">
        <v>418</v>
      </c>
      <c r="P2921" s="115">
        <v>115</v>
      </c>
    </row>
    <row r="2922" spans="14:16" x14ac:dyDescent="0.2">
      <c r="N2922" s="115" t="s">
        <v>230</v>
      </c>
      <c r="O2922" s="115" t="s">
        <v>227</v>
      </c>
      <c r="P2922" s="115">
        <v>100</v>
      </c>
    </row>
    <row r="2923" spans="14:16" x14ac:dyDescent="0.2">
      <c r="N2923" s="115" t="s">
        <v>230</v>
      </c>
      <c r="O2923" s="115" t="s">
        <v>228</v>
      </c>
      <c r="P2923" s="115">
        <v>65</v>
      </c>
    </row>
    <row r="2924" spans="14:16" x14ac:dyDescent="0.2">
      <c r="N2924" s="115" t="s">
        <v>230</v>
      </c>
      <c r="O2924" s="115" t="s">
        <v>119</v>
      </c>
      <c r="P2924" s="115">
        <v>64</v>
      </c>
    </row>
    <row r="2925" spans="14:16" x14ac:dyDescent="0.2">
      <c r="N2925" s="115" t="s">
        <v>230</v>
      </c>
      <c r="O2925" s="115" t="s">
        <v>229</v>
      </c>
      <c r="P2925" s="115">
        <v>15</v>
      </c>
    </row>
    <row r="2926" spans="14:16" x14ac:dyDescent="0.2">
      <c r="N2926" s="115" t="s">
        <v>230</v>
      </c>
      <c r="O2926" s="115" t="s">
        <v>230</v>
      </c>
      <c r="P2926" s="116"/>
    </row>
    <row r="2927" spans="14:16" x14ac:dyDescent="0.2">
      <c r="N2927" s="115" t="s">
        <v>230</v>
      </c>
      <c r="O2927" s="115" t="s">
        <v>231</v>
      </c>
      <c r="P2927" s="115">
        <v>51</v>
      </c>
    </row>
    <row r="2928" spans="14:16" x14ac:dyDescent="0.2">
      <c r="N2928" s="115" t="s">
        <v>417</v>
      </c>
      <c r="O2928" s="115" t="s">
        <v>417</v>
      </c>
      <c r="P2928" s="116"/>
    </row>
    <row r="2929" spans="14:16" x14ac:dyDescent="0.2">
      <c r="N2929" s="115" t="s">
        <v>417</v>
      </c>
      <c r="O2929" s="115" t="s">
        <v>223</v>
      </c>
      <c r="P2929" s="115">
        <v>5</v>
      </c>
    </row>
    <row r="2930" spans="14:16" x14ac:dyDescent="0.2">
      <c r="N2930" s="115" t="s">
        <v>417</v>
      </c>
      <c r="O2930" s="115" t="s">
        <v>224</v>
      </c>
      <c r="P2930" s="115">
        <v>12</v>
      </c>
    </row>
    <row r="2931" spans="14:16" x14ac:dyDescent="0.2">
      <c r="N2931" s="115" t="s">
        <v>417</v>
      </c>
      <c r="O2931" s="115" t="s">
        <v>225</v>
      </c>
      <c r="P2931" s="115">
        <v>7</v>
      </c>
    </row>
    <row r="2932" spans="14:16" x14ac:dyDescent="0.2">
      <c r="N2932" s="115" t="s">
        <v>223</v>
      </c>
      <c r="O2932" s="115" t="s">
        <v>417</v>
      </c>
      <c r="P2932" s="115">
        <v>5</v>
      </c>
    </row>
    <row r="2933" spans="14:16" x14ac:dyDescent="0.2">
      <c r="N2933" s="115" t="s">
        <v>223</v>
      </c>
      <c r="O2933" s="115" t="s">
        <v>223</v>
      </c>
      <c r="P2933" s="116"/>
    </row>
    <row r="2934" spans="14:16" x14ac:dyDescent="0.2">
      <c r="N2934" s="115" t="s">
        <v>223</v>
      </c>
      <c r="O2934" s="115" t="s">
        <v>224</v>
      </c>
      <c r="P2934" s="115">
        <v>17</v>
      </c>
    </row>
    <row r="2935" spans="14:16" x14ac:dyDescent="0.2">
      <c r="N2935" s="115" t="s">
        <v>223</v>
      </c>
      <c r="O2935" s="115" t="s">
        <v>225</v>
      </c>
      <c r="P2935" s="115">
        <v>12</v>
      </c>
    </row>
    <row r="2936" spans="14:16" x14ac:dyDescent="0.2">
      <c r="N2936" s="115" t="s">
        <v>224</v>
      </c>
      <c r="O2936" s="115" t="s">
        <v>417</v>
      </c>
      <c r="P2936" s="115">
        <v>12</v>
      </c>
    </row>
    <row r="2937" spans="14:16" x14ac:dyDescent="0.2">
      <c r="N2937" s="115" t="s">
        <v>224</v>
      </c>
      <c r="O2937" s="115" t="s">
        <v>223</v>
      </c>
      <c r="P2937" s="115">
        <v>17</v>
      </c>
    </row>
    <row r="2938" spans="14:16" x14ac:dyDescent="0.2">
      <c r="N2938" s="115" t="s">
        <v>224</v>
      </c>
      <c r="O2938" s="115" t="s">
        <v>224</v>
      </c>
      <c r="P2938" s="116"/>
    </row>
    <row r="2939" spans="14:16" x14ac:dyDescent="0.2">
      <c r="N2939" s="115" t="s">
        <v>224</v>
      </c>
      <c r="O2939" s="115" t="s">
        <v>225</v>
      </c>
      <c r="P2939" s="115">
        <v>19</v>
      </c>
    </row>
    <row r="2940" spans="14:16" x14ac:dyDescent="0.2">
      <c r="N2940" s="115" t="s">
        <v>225</v>
      </c>
      <c r="O2940" s="115" t="s">
        <v>417</v>
      </c>
      <c r="P2940" s="115">
        <v>7</v>
      </c>
    </row>
    <row r="2941" spans="14:16" x14ac:dyDescent="0.2">
      <c r="N2941" s="115" t="s">
        <v>225</v>
      </c>
      <c r="O2941" s="115" t="s">
        <v>223</v>
      </c>
      <c r="P2941" s="115">
        <v>12</v>
      </c>
    </row>
    <row r="2942" spans="14:16" x14ac:dyDescent="0.2">
      <c r="N2942" s="115" t="s">
        <v>225</v>
      </c>
      <c r="O2942" s="115" t="s">
        <v>224</v>
      </c>
      <c r="P2942" s="115">
        <v>19</v>
      </c>
    </row>
    <row r="2943" spans="14:16" x14ac:dyDescent="0.2">
      <c r="N2943" s="115" t="s">
        <v>225</v>
      </c>
      <c r="O2943" s="115" t="s">
        <v>225</v>
      </c>
      <c r="P2943" s="116"/>
    </row>
    <row r="2944" spans="14:16" x14ac:dyDescent="0.2">
      <c r="N2944" s="115" t="s">
        <v>244</v>
      </c>
      <c r="O2944" s="115" t="s">
        <v>419</v>
      </c>
      <c r="P2944" s="115">
        <v>12</v>
      </c>
    </row>
    <row r="2945" spans="14:16" x14ac:dyDescent="0.2">
      <c r="N2945" s="115" t="s">
        <v>244</v>
      </c>
      <c r="O2945" s="115" t="s">
        <v>233</v>
      </c>
      <c r="P2945" s="115">
        <v>18</v>
      </c>
    </row>
    <row r="2946" spans="14:16" x14ac:dyDescent="0.2">
      <c r="N2946" s="115" t="s">
        <v>244</v>
      </c>
      <c r="O2946" s="115" t="s">
        <v>234</v>
      </c>
      <c r="P2946" s="115">
        <v>31</v>
      </c>
    </row>
    <row r="2947" spans="14:16" x14ac:dyDescent="0.2">
      <c r="N2947" s="115" t="s">
        <v>244</v>
      </c>
      <c r="O2947" s="115" t="s">
        <v>235</v>
      </c>
      <c r="P2947" s="115">
        <v>45</v>
      </c>
    </row>
    <row r="2948" spans="14:16" x14ac:dyDescent="0.2">
      <c r="N2948" s="115" t="s">
        <v>244</v>
      </c>
      <c r="O2948" s="115" t="s">
        <v>236</v>
      </c>
      <c r="P2948" s="115">
        <v>43</v>
      </c>
    </row>
    <row r="2949" spans="14:16" x14ac:dyDescent="0.2">
      <c r="N2949" s="115" t="s">
        <v>244</v>
      </c>
      <c r="O2949" s="115" t="s">
        <v>237</v>
      </c>
      <c r="P2949" s="115">
        <v>22</v>
      </c>
    </row>
    <row r="2950" spans="14:16" x14ac:dyDescent="0.2">
      <c r="N2950" s="115" t="s">
        <v>244</v>
      </c>
      <c r="O2950" s="115" t="s">
        <v>238</v>
      </c>
      <c r="P2950" s="115">
        <v>32</v>
      </c>
    </row>
    <row r="2951" spans="14:16" x14ac:dyDescent="0.2">
      <c r="N2951" s="115" t="s">
        <v>244</v>
      </c>
      <c r="O2951" s="115" t="s">
        <v>239</v>
      </c>
      <c r="P2951" s="115">
        <v>29</v>
      </c>
    </row>
    <row r="2952" spans="14:16" x14ac:dyDescent="0.2">
      <c r="N2952" s="115" t="s">
        <v>244</v>
      </c>
      <c r="O2952" s="115" t="s">
        <v>240</v>
      </c>
      <c r="P2952" s="115">
        <v>47</v>
      </c>
    </row>
    <row r="2953" spans="14:16" x14ac:dyDescent="0.2">
      <c r="N2953" s="115" t="s">
        <v>244</v>
      </c>
      <c r="O2953" s="115" t="s">
        <v>241</v>
      </c>
      <c r="P2953" s="115">
        <v>30</v>
      </c>
    </row>
    <row r="2954" spans="14:16" x14ac:dyDescent="0.2">
      <c r="N2954" s="115" t="s">
        <v>244</v>
      </c>
      <c r="O2954" s="115" t="s">
        <v>242</v>
      </c>
      <c r="P2954" s="115">
        <v>30</v>
      </c>
    </row>
    <row r="2955" spans="14:16" x14ac:dyDescent="0.2">
      <c r="N2955" s="115" t="s">
        <v>244</v>
      </c>
      <c r="O2955" s="115" t="s">
        <v>243</v>
      </c>
      <c r="P2955" s="115">
        <v>37</v>
      </c>
    </row>
    <row r="2956" spans="14:16" x14ac:dyDescent="0.2">
      <c r="N2956" s="115" t="s">
        <v>244</v>
      </c>
      <c r="O2956" s="115" t="s">
        <v>244</v>
      </c>
      <c r="P2956" s="116"/>
    </row>
    <row r="2957" spans="14:16" x14ac:dyDescent="0.2">
      <c r="N2957" s="115" t="s">
        <v>243</v>
      </c>
      <c r="O2957" s="115" t="s">
        <v>419</v>
      </c>
      <c r="P2957" s="115">
        <v>25</v>
      </c>
    </row>
    <row r="2958" spans="14:16" x14ac:dyDescent="0.2">
      <c r="N2958" s="115" t="s">
        <v>243</v>
      </c>
      <c r="O2958" s="115" t="s">
        <v>233</v>
      </c>
      <c r="P2958" s="115">
        <v>55</v>
      </c>
    </row>
    <row r="2959" spans="14:16" x14ac:dyDescent="0.2">
      <c r="N2959" s="115" t="s">
        <v>243</v>
      </c>
      <c r="O2959" s="115" t="s">
        <v>234</v>
      </c>
      <c r="P2959" s="115">
        <v>44</v>
      </c>
    </row>
    <row r="2960" spans="14:16" x14ac:dyDescent="0.2">
      <c r="N2960" s="115" t="s">
        <v>243</v>
      </c>
      <c r="O2960" s="115" t="s">
        <v>235</v>
      </c>
      <c r="P2960" s="115">
        <v>58</v>
      </c>
    </row>
    <row r="2961" spans="14:16" x14ac:dyDescent="0.2">
      <c r="N2961" s="115" t="s">
        <v>243</v>
      </c>
      <c r="O2961" s="115" t="s">
        <v>236</v>
      </c>
      <c r="P2961" s="115">
        <v>16</v>
      </c>
    </row>
    <row r="2962" spans="14:16" x14ac:dyDescent="0.2">
      <c r="N2962" s="115" t="s">
        <v>243</v>
      </c>
      <c r="O2962" s="115" t="s">
        <v>237</v>
      </c>
      <c r="P2962" s="115">
        <v>35</v>
      </c>
    </row>
    <row r="2963" spans="14:16" x14ac:dyDescent="0.2">
      <c r="N2963" s="115" t="s">
        <v>243</v>
      </c>
      <c r="O2963" s="115" t="s">
        <v>238</v>
      </c>
      <c r="P2963" s="115">
        <v>45</v>
      </c>
    </row>
    <row r="2964" spans="14:16" x14ac:dyDescent="0.2">
      <c r="N2964" s="115" t="s">
        <v>243</v>
      </c>
      <c r="O2964" s="115" t="s">
        <v>239</v>
      </c>
      <c r="P2964" s="115">
        <v>11</v>
      </c>
    </row>
    <row r="2965" spans="14:16" x14ac:dyDescent="0.2">
      <c r="N2965" s="115" t="s">
        <v>243</v>
      </c>
      <c r="O2965" s="115" t="s">
        <v>240</v>
      </c>
      <c r="P2965" s="115">
        <v>60</v>
      </c>
    </row>
    <row r="2966" spans="14:16" x14ac:dyDescent="0.2">
      <c r="N2966" s="115" t="s">
        <v>243</v>
      </c>
      <c r="O2966" s="115" t="s">
        <v>241</v>
      </c>
      <c r="P2966" s="115">
        <v>16</v>
      </c>
    </row>
    <row r="2967" spans="14:16" x14ac:dyDescent="0.2">
      <c r="N2967" s="115" t="s">
        <v>243</v>
      </c>
      <c r="O2967" s="115" t="s">
        <v>242</v>
      </c>
      <c r="P2967" s="115">
        <v>33</v>
      </c>
    </row>
    <row r="2968" spans="14:16" x14ac:dyDescent="0.2">
      <c r="N2968" s="115" t="s">
        <v>243</v>
      </c>
      <c r="O2968" s="115" t="s">
        <v>243</v>
      </c>
      <c r="P2968" s="116"/>
    </row>
    <row r="2969" spans="14:16" x14ac:dyDescent="0.2">
      <c r="N2969" s="115" t="s">
        <v>243</v>
      </c>
      <c r="O2969" s="115" t="s">
        <v>244</v>
      </c>
      <c r="P2969" s="115">
        <v>37</v>
      </c>
    </row>
    <row r="2970" spans="14:16" x14ac:dyDescent="0.2">
      <c r="N2970" s="115" t="s">
        <v>131</v>
      </c>
      <c r="O2970" s="115" t="s">
        <v>421</v>
      </c>
      <c r="P2970" s="115">
        <v>91</v>
      </c>
    </row>
    <row r="2971" spans="14:16" x14ac:dyDescent="0.2">
      <c r="N2971" s="115" t="s">
        <v>131</v>
      </c>
      <c r="O2971" s="115" t="s">
        <v>257</v>
      </c>
      <c r="P2971" s="115">
        <v>132</v>
      </c>
    </row>
    <row r="2972" spans="14:16" x14ac:dyDescent="0.2">
      <c r="N2972" s="115" t="s">
        <v>131</v>
      </c>
      <c r="O2972" s="115" t="s">
        <v>258</v>
      </c>
      <c r="P2972" s="115">
        <v>143</v>
      </c>
    </row>
    <row r="2973" spans="14:16" x14ac:dyDescent="0.2">
      <c r="N2973" s="115" t="s">
        <v>131</v>
      </c>
      <c r="O2973" s="115" t="s">
        <v>259</v>
      </c>
      <c r="P2973" s="115">
        <v>161</v>
      </c>
    </row>
    <row r="2974" spans="14:16" x14ac:dyDescent="0.2">
      <c r="N2974" s="115" t="s">
        <v>131</v>
      </c>
      <c r="O2974" s="115" t="s">
        <v>260</v>
      </c>
      <c r="P2974" s="115">
        <v>196</v>
      </c>
    </row>
    <row r="2975" spans="14:16" x14ac:dyDescent="0.2">
      <c r="N2975" s="115" t="s">
        <v>131</v>
      </c>
      <c r="O2975" s="115" t="s">
        <v>261</v>
      </c>
      <c r="P2975" s="115">
        <v>241</v>
      </c>
    </row>
    <row r="2976" spans="14:16" x14ac:dyDescent="0.2">
      <c r="N2976" s="115" t="s">
        <v>131</v>
      </c>
      <c r="O2976" s="115" t="s">
        <v>262</v>
      </c>
      <c r="P2976" s="115">
        <v>176</v>
      </c>
    </row>
    <row r="2977" spans="14:16" x14ac:dyDescent="0.2">
      <c r="N2977" s="115" t="s">
        <v>131</v>
      </c>
      <c r="O2977" s="115" t="s">
        <v>263</v>
      </c>
      <c r="P2977" s="115">
        <v>117</v>
      </c>
    </row>
    <row r="2978" spans="14:16" x14ac:dyDescent="0.2">
      <c r="N2978" s="115" t="s">
        <v>131</v>
      </c>
      <c r="O2978" s="115" t="s">
        <v>264</v>
      </c>
      <c r="P2978" s="115">
        <v>122</v>
      </c>
    </row>
    <row r="2979" spans="14:16" x14ac:dyDescent="0.2">
      <c r="N2979" s="115" t="s">
        <v>131</v>
      </c>
      <c r="O2979" s="115" t="s">
        <v>265</v>
      </c>
      <c r="P2979" s="115">
        <v>65</v>
      </c>
    </row>
    <row r="2980" spans="14:16" x14ac:dyDescent="0.2">
      <c r="N2980" s="115" t="s">
        <v>131</v>
      </c>
      <c r="O2980" s="115" t="s">
        <v>266</v>
      </c>
      <c r="P2980" s="115">
        <v>46</v>
      </c>
    </row>
    <row r="2981" spans="14:16" x14ac:dyDescent="0.2">
      <c r="N2981" s="115" t="s">
        <v>131</v>
      </c>
      <c r="O2981" s="115" t="s">
        <v>267</v>
      </c>
      <c r="P2981" s="115">
        <v>71</v>
      </c>
    </row>
    <row r="2982" spans="14:16" x14ac:dyDescent="0.2">
      <c r="N2982" s="115" t="s">
        <v>131</v>
      </c>
      <c r="O2982" s="115" t="s">
        <v>131</v>
      </c>
      <c r="P2982" s="116"/>
    </row>
    <row r="2983" spans="14:16" x14ac:dyDescent="0.2">
      <c r="N2983" s="115" t="s">
        <v>267</v>
      </c>
      <c r="O2983" s="115" t="s">
        <v>421</v>
      </c>
      <c r="P2983" s="115">
        <v>45</v>
      </c>
    </row>
    <row r="2984" spans="14:16" x14ac:dyDescent="0.2">
      <c r="N2984" s="115" t="s">
        <v>267</v>
      </c>
      <c r="O2984" s="115" t="s">
        <v>257</v>
      </c>
      <c r="P2984" s="115">
        <v>81</v>
      </c>
    </row>
    <row r="2985" spans="14:16" x14ac:dyDescent="0.2">
      <c r="N2985" s="115" t="s">
        <v>267</v>
      </c>
      <c r="O2985" s="115" t="s">
        <v>258</v>
      </c>
      <c r="P2985" s="115">
        <v>97</v>
      </c>
    </row>
    <row r="2986" spans="14:16" x14ac:dyDescent="0.2">
      <c r="N2986" s="115" t="s">
        <v>267</v>
      </c>
      <c r="O2986" s="115" t="s">
        <v>259</v>
      </c>
      <c r="P2986" s="115">
        <v>115</v>
      </c>
    </row>
    <row r="2987" spans="14:16" x14ac:dyDescent="0.2">
      <c r="N2987" s="115" t="s">
        <v>267</v>
      </c>
      <c r="O2987" s="115" t="s">
        <v>260</v>
      </c>
      <c r="P2987" s="115">
        <v>150</v>
      </c>
    </row>
    <row r="2988" spans="14:16" x14ac:dyDescent="0.2">
      <c r="N2988" s="115" t="s">
        <v>267</v>
      </c>
      <c r="O2988" s="115" t="s">
        <v>261</v>
      </c>
      <c r="P2988" s="115">
        <v>195</v>
      </c>
    </row>
    <row r="2989" spans="14:16" x14ac:dyDescent="0.2">
      <c r="N2989" s="115" t="s">
        <v>267</v>
      </c>
      <c r="O2989" s="115" t="s">
        <v>262</v>
      </c>
      <c r="P2989" s="115">
        <v>130</v>
      </c>
    </row>
    <row r="2990" spans="14:16" x14ac:dyDescent="0.2">
      <c r="N2990" s="115" t="s">
        <v>267</v>
      </c>
      <c r="O2990" s="115" t="s">
        <v>263</v>
      </c>
      <c r="P2990" s="115">
        <v>71</v>
      </c>
    </row>
    <row r="2991" spans="14:16" x14ac:dyDescent="0.2">
      <c r="N2991" s="115" t="s">
        <v>267</v>
      </c>
      <c r="O2991" s="115" t="s">
        <v>264</v>
      </c>
      <c r="P2991" s="115">
        <v>76</v>
      </c>
    </row>
    <row r="2992" spans="14:16" x14ac:dyDescent="0.2">
      <c r="N2992" s="115" t="s">
        <v>267</v>
      </c>
      <c r="O2992" s="115" t="s">
        <v>265</v>
      </c>
      <c r="P2992" s="115">
        <v>21</v>
      </c>
    </row>
    <row r="2993" spans="14:16" x14ac:dyDescent="0.2">
      <c r="N2993" s="115" t="s">
        <v>267</v>
      </c>
      <c r="O2993" s="115" t="s">
        <v>266</v>
      </c>
      <c r="P2993" s="115">
        <v>25</v>
      </c>
    </row>
    <row r="2994" spans="14:16" x14ac:dyDescent="0.2">
      <c r="N2994" s="115" t="s">
        <v>267</v>
      </c>
      <c r="O2994" s="115" t="s">
        <v>267</v>
      </c>
      <c r="P2994" s="116"/>
    </row>
    <row r="2995" spans="14:16" x14ac:dyDescent="0.2">
      <c r="N2995" s="115" t="s">
        <v>267</v>
      </c>
      <c r="O2995" s="115" t="s">
        <v>131</v>
      </c>
      <c r="P2995" s="115">
        <v>71</v>
      </c>
    </row>
    <row r="2996" spans="14:16" x14ac:dyDescent="0.2">
      <c r="N2996" s="115" t="s">
        <v>255</v>
      </c>
      <c r="O2996" s="115" t="s">
        <v>420</v>
      </c>
      <c r="P2996" s="115">
        <v>12</v>
      </c>
    </row>
    <row r="2997" spans="14:16" x14ac:dyDescent="0.2">
      <c r="N2997" s="115" t="s">
        <v>255</v>
      </c>
      <c r="O2997" s="115" t="s">
        <v>246</v>
      </c>
      <c r="P2997" s="115">
        <v>20</v>
      </c>
    </row>
    <row r="2998" spans="14:16" x14ac:dyDescent="0.2">
      <c r="N2998" s="115" t="s">
        <v>255</v>
      </c>
      <c r="O2998" s="115" t="s">
        <v>247</v>
      </c>
      <c r="P2998" s="115">
        <v>37</v>
      </c>
    </row>
    <row r="2999" spans="14:16" x14ac:dyDescent="0.2">
      <c r="N2999" s="115" t="s">
        <v>255</v>
      </c>
      <c r="O2999" s="115" t="s">
        <v>248</v>
      </c>
      <c r="P2999" s="115">
        <v>62</v>
      </c>
    </row>
    <row r="3000" spans="14:16" x14ac:dyDescent="0.2">
      <c r="N3000" s="115" t="s">
        <v>255</v>
      </c>
      <c r="O3000" s="115" t="s">
        <v>249</v>
      </c>
      <c r="P3000" s="115">
        <v>24</v>
      </c>
    </row>
    <row r="3001" spans="14:16" x14ac:dyDescent="0.2">
      <c r="N3001" s="115" t="s">
        <v>255</v>
      </c>
      <c r="O3001" s="115" t="s">
        <v>250</v>
      </c>
      <c r="P3001" s="115">
        <v>39</v>
      </c>
    </row>
    <row r="3002" spans="14:16" x14ac:dyDescent="0.2">
      <c r="N3002" s="115" t="s">
        <v>255</v>
      </c>
      <c r="O3002" s="115" t="s">
        <v>251</v>
      </c>
      <c r="P3002" s="115">
        <v>66</v>
      </c>
    </row>
    <row r="3003" spans="14:16" x14ac:dyDescent="0.2">
      <c r="N3003" s="115" t="s">
        <v>255</v>
      </c>
      <c r="O3003" s="115" t="s">
        <v>252</v>
      </c>
      <c r="P3003" s="115">
        <v>78</v>
      </c>
    </row>
    <row r="3004" spans="14:16" x14ac:dyDescent="0.2">
      <c r="N3004" s="115" t="s">
        <v>255</v>
      </c>
      <c r="O3004" s="115" t="s">
        <v>253</v>
      </c>
      <c r="P3004" s="115">
        <v>84</v>
      </c>
    </row>
    <row r="3005" spans="14:16" x14ac:dyDescent="0.2">
      <c r="N3005" s="115" t="s">
        <v>255</v>
      </c>
      <c r="O3005" s="115" t="s">
        <v>254</v>
      </c>
      <c r="P3005" s="115">
        <v>134</v>
      </c>
    </row>
    <row r="3006" spans="14:16" x14ac:dyDescent="0.2">
      <c r="N3006" s="115" t="s">
        <v>255</v>
      </c>
      <c r="O3006" s="115" t="s">
        <v>255</v>
      </c>
      <c r="P3006" s="116"/>
    </row>
    <row r="3007" spans="14:16" x14ac:dyDescent="0.2">
      <c r="N3007" s="115" t="s">
        <v>242</v>
      </c>
      <c r="O3007" s="115" t="s">
        <v>419</v>
      </c>
      <c r="P3007" s="115">
        <v>18</v>
      </c>
    </row>
    <row r="3008" spans="14:16" x14ac:dyDescent="0.2">
      <c r="N3008" s="115" t="s">
        <v>242</v>
      </c>
      <c r="O3008" s="115" t="s">
        <v>233</v>
      </c>
      <c r="P3008" s="115">
        <v>48</v>
      </c>
    </row>
    <row r="3009" spans="14:16" x14ac:dyDescent="0.2">
      <c r="N3009" s="115" t="s">
        <v>242</v>
      </c>
      <c r="O3009" s="115" t="s">
        <v>234</v>
      </c>
      <c r="P3009" s="115">
        <v>37</v>
      </c>
    </row>
    <row r="3010" spans="14:16" x14ac:dyDescent="0.2">
      <c r="N3010" s="115" t="s">
        <v>242</v>
      </c>
      <c r="O3010" s="115" t="s">
        <v>235</v>
      </c>
      <c r="P3010" s="115">
        <v>9</v>
      </c>
    </row>
    <row r="3011" spans="14:16" x14ac:dyDescent="0.2">
      <c r="N3011" s="115" t="s">
        <v>242</v>
      </c>
      <c r="O3011" s="115" t="s">
        <v>236</v>
      </c>
      <c r="P3011" s="115">
        <v>49</v>
      </c>
    </row>
    <row r="3012" spans="14:16" x14ac:dyDescent="0.2">
      <c r="N3012" s="115" t="s">
        <v>242</v>
      </c>
      <c r="O3012" s="115" t="s">
        <v>237</v>
      </c>
      <c r="P3012" s="115">
        <v>28</v>
      </c>
    </row>
    <row r="3013" spans="14:16" x14ac:dyDescent="0.2">
      <c r="N3013" s="115" t="s">
        <v>242</v>
      </c>
      <c r="O3013" s="115" t="s">
        <v>238</v>
      </c>
      <c r="P3013" s="115">
        <v>38</v>
      </c>
    </row>
    <row r="3014" spans="14:16" x14ac:dyDescent="0.2">
      <c r="N3014" s="115" t="s">
        <v>242</v>
      </c>
      <c r="O3014" s="115" t="s">
        <v>239</v>
      </c>
      <c r="P3014" s="115">
        <v>35</v>
      </c>
    </row>
    <row r="3015" spans="14:16" x14ac:dyDescent="0.2">
      <c r="N3015" s="115" t="s">
        <v>242</v>
      </c>
      <c r="O3015" s="115" t="s">
        <v>240</v>
      </c>
      <c r="P3015" s="115">
        <v>18</v>
      </c>
    </row>
    <row r="3016" spans="14:16" x14ac:dyDescent="0.2">
      <c r="N3016" s="115" t="s">
        <v>242</v>
      </c>
      <c r="O3016" s="115" t="s">
        <v>241</v>
      </c>
      <c r="P3016" s="115">
        <v>36</v>
      </c>
    </row>
    <row r="3017" spans="14:16" x14ac:dyDescent="0.2">
      <c r="N3017" s="115" t="s">
        <v>242</v>
      </c>
      <c r="O3017" s="115" t="s">
        <v>242</v>
      </c>
      <c r="P3017" s="116"/>
    </row>
    <row r="3018" spans="14:16" x14ac:dyDescent="0.2">
      <c r="N3018" s="115" t="s">
        <v>242</v>
      </c>
      <c r="O3018" s="115" t="s">
        <v>243</v>
      </c>
      <c r="P3018" s="115">
        <v>33</v>
      </c>
    </row>
    <row r="3019" spans="14:16" x14ac:dyDescent="0.2">
      <c r="N3019" s="115" t="s">
        <v>242</v>
      </c>
      <c r="O3019" s="115" t="s">
        <v>244</v>
      </c>
      <c r="P3019" s="115">
        <v>30</v>
      </c>
    </row>
    <row r="3020" spans="14:16" x14ac:dyDescent="0.2">
      <c r="N3020" s="115" t="s">
        <v>266</v>
      </c>
      <c r="O3020" s="115" t="s">
        <v>421</v>
      </c>
      <c r="P3020" s="115">
        <v>45</v>
      </c>
    </row>
    <row r="3021" spans="14:16" x14ac:dyDescent="0.2">
      <c r="N3021" s="115" t="s">
        <v>266</v>
      </c>
      <c r="O3021" s="115" t="s">
        <v>257</v>
      </c>
      <c r="P3021" s="115">
        <v>86</v>
      </c>
    </row>
    <row r="3022" spans="14:16" x14ac:dyDescent="0.2">
      <c r="N3022" s="115" t="s">
        <v>266</v>
      </c>
      <c r="O3022" s="115" t="s">
        <v>258</v>
      </c>
      <c r="P3022" s="115">
        <v>97</v>
      </c>
    </row>
    <row r="3023" spans="14:16" x14ac:dyDescent="0.2">
      <c r="N3023" s="115" t="s">
        <v>266</v>
      </c>
      <c r="O3023" s="115" t="s">
        <v>259</v>
      </c>
      <c r="P3023" s="115">
        <v>115</v>
      </c>
    </row>
    <row r="3024" spans="14:16" x14ac:dyDescent="0.2">
      <c r="N3024" s="115" t="s">
        <v>266</v>
      </c>
      <c r="O3024" s="115" t="s">
        <v>260</v>
      </c>
      <c r="P3024" s="115">
        <v>150</v>
      </c>
    </row>
    <row r="3025" spans="14:16" x14ac:dyDescent="0.2">
      <c r="N3025" s="115" t="s">
        <v>266</v>
      </c>
      <c r="O3025" s="115" t="s">
        <v>261</v>
      </c>
      <c r="P3025" s="115">
        <v>195</v>
      </c>
    </row>
    <row r="3026" spans="14:16" x14ac:dyDescent="0.2">
      <c r="N3026" s="115" t="s">
        <v>266</v>
      </c>
      <c r="O3026" s="115" t="s">
        <v>262</v>
      </c>
      <c r="P3026" s="115">
        <v>130</v>
      </c>
    </row>
    <row r="3027" spans="14:16" x14ac:dyDescent="0.2">
      <c r="N3027" s="115" t="s">
        <v>266</v>
      </c>
      <c r="O3027" s="115" t="s">
        <v>263</v>
      </c>
      <c r="P3027" s="115">
        <v>71</v>
      </c>
    </row>
    <row r="3028" spans="14:16" x14ac:dyDescent="0.2">
      <c r="N3028" s="115" t="s">
        <v>266</v>
      </c>
      <c r="O3028" s="115" t="s">
        <v>264</v>
      </c>
      <c r="P3028" s="115">
        <v>76</v>
      </c>
    </row>
    <row r="3029" spans="14:16" x14ac:dyDescent="0.2">
      <c r="N3029" s="115" t="s">
        <v>266</v>
      </c>
      <c r="O3029" s="115" t="s">
        <v>265</v>
      </c>
      <c r="P3029" s="115">
        <v>19</v>
      </c>
    </row>
    <row r="3030" spans="14:16" x14ac:dyDescent="0.2">
      <c r="N3030" s="115" t="s">
        <v>266</v>
      </c>
      <c r="O3030" s="115" t="s">
        <v>266</v>
      </c>
      <c r="P3030" s="116"/>
    </row>
    <row r="3031" spans="14:16" x14ac:dyDescent="0.2">
      <c r="N3031" s="115" t="s">
        <v>266</v>
      </c>
      <c r="O3031" s="115" t="s">
        <v>267</v>
      </c>
      <c r="P3031" s="115">
        <v>25</v>
      </c>
    </row>
    <row r="3032" spans="14:16" x14ac:dyDescent="0.2">
      <c r="N3032" s="115" t="s">
        <v>266</v>
      </c>
      <c r="O3032" s="115" t="s">
        <v>131</v>
      </c>
      <c r="P3032" s="115">
        <v>46</v>
      </c>
    </row>
    <row r="3033" spans="14:16" x14ac:dyDescent="0.2">
      <c r="N3033" s="115" t="s">
        <v>254</v>
      </c>
      <c r="O3033" s="115" t="s">
        <v>420</v>
      </c>
      <c r="P3033" s="115">
        <v>122</v>
      </c>
    </row>
    <row r="3034" spans="14:16" x14ac:dyDescent="0.2">
      <c r="N3034" s="115" t="s">
        <v>254</v>
      </c>
      <c r="O3034" s="115" t="s">
        <v>246</v>
      </c>
      <c r="P3034" s="115">
        <v>130</v>
      </c>
    </row>
    <row r="3035" spans="14:16" x14ac:dyDescent="0.2">
      <c r="N3035" s="115" t="s">
        <v>254</v>
      </c>
      <c r="O3035" s="115" t="s">
        <v>247</v>
      </c>
      <c r="P3035" s="115">
        <v>147</v>
      </c>
    </row>
    <row r="3036" spans="14:16" x14ac:dyDescent="0.2">
      <c r="N3036" s="115" t="s">
        <v>254</v>
      </c>
      <c r="O3036" s="115" t="s">
        <v>248</v>
      </c>
      <c r="P3036" s="115">
        <v>172</v>
      </c>
    </row>
    <row r="3037" spans="14:16" x14ac:dyDescent="0.2">
      <c r="N3037" s="115" t="s">
        <v>254</v>
      </c>
      <c r="O3037" s="115" t="s">
        <v>249</v>
      </c>
      <c r="P3037" s="115">
        <v>110</v>
      </c>
    </row>
    <row r="3038" spans="14:16" x14ac:dyDescent="0.2">
      <c r="N3038" s="115" t="s">
        <v>254</v>
      </c>
      <c r="O3038" s="115" t="s">
        <v>250</v>
      </c>
      <c r="P3038" s="115">
        <v>95</v>
      </c>
    </row>
    <row r="3039" spans="14:16" x14ac:dyDescent="0.2">
      <c r="N3039" s="115" t="s">
        <v>254</v>
      </c>
      <c r="O3039" s="115" t="s">
        <v>251</v>
      </c>
      <c r="P3039" s="115">
        <v>68</v>
      </c>
    </row>
    <row r="3040" spans="14:16" x14ac:dyDescent="0.2">
      <c r="N3040" s="115" t="s">
        <v>254</v>
      </c>
      <c r="O3040" s="115" t="s">
        <v>252</v>
      </c>
      <c r="P3040" s="115">
        <v>56</v>
      </c>
    </row>
    <row r="3041" spans="14:16" x14ac:dyDescent="0.2">
      <c r="N3041" s="115" t="s">
        <v>254</v>
      </c>
      <c r="O3041" s="115" t="s">
        <v>253</v>
      </c>
      <c r="P3041" s="115">
        <v>50</v>
      </c>
    </row>
    <row r="3042" spans="14:16" x14ac:dyDescent="0.2">
      <c r="N3042" s="115" t="s">
        <v>254</v>
      </c>
      <c r="O3042" s="115" t="s">
        <v>254</v>
      </c>
      <c r="P3042" s="116"/>
    </row>
    <row r="3043" spans="14:16" x14ac:dyDescent="0.2">
      <c r="N3043" s="115" t="s">
        <v>254</v>
      </c>
      <c r="O3043" s="115" t="s">
        <v>255</v>
      </c>
      <c r="P3043" s="115">
        <v>134</v>
      </c>
    </row>
    <row r="3044" spans="14:16" x14ac:dyDescent="0.2">
      <c r="N3044" s="115" t="s">
        <v>241</v>
      </c>
      <c r="O3044" s="115" t="s">
        <v>419</v>
      </c>
      <c r="P3044" s="115">
        <v>18</v>
      </c>
    </row>
    <row r="3045" spans="14:16" x14ac:dyDescent="0.2">
      <c r="N3045" s="115" t="s">
        <v>241</v>
      </c>
      <c r="O3045" s="115" t="s">
        <v>233</v>
      </c>
      <c r="P3045" s="115">
        <v>48</v>
      </c>
    </row>
    <row r="3046" spans="14:16" x14ac:dyDescent="0.2">
      <c r="N3046" s="115" t="s">
        <v>241</v>
      </c>
      <c r="O3046" s="115" t="s">
        <v>234</v>
      </c>
      <c r="P3046" s="115">
        <v>37</v>
      </c>
    </row>
    <row r="3047" spans="14:16" x14ac:dyDescent="0.2">
      <c r="N3047" s="115" t="s">
        <v>241</v>
      </c>
      <c r="O3047" s="115" t="s">
        <v>235</v>
      </c>
      <c r="P3047" s="115">
        <v>51</v>
      </c>
    </row>
    <row r="3048" spans="14:16" x14ac:dyDescent="0.2">
      <c r="N3048" s="115" t="s">
        <v>241</v>
      </c>
      <c r="O3048" s="115" t="s">
        <v>236</v>
      </c>
      <c r="P3048" s="115">
        <v>22</v>
      </c>
    </row>
    <row r="3049" spans="14:16" x14ac:dyDescent="0.2">
      <c r="N3049" s="115" t="s">
        <v>241</v>
      </c>
      <c r="O3049" s="115" t="s">
        <v>237</v>
      </c>
      <c r="P3049" s="115">
        <v>28</v>
      </c>
    </row>
    <row r="3050" spans="14:16" x14ac:dyDescent="0.2">
      <c r="N3050" s="115" t="s">
        <v>241</v>
      </c>
      <c r="O3050" s="115" t="s">
        <v>238</v>
      </c>
      <c r="P3050" s="115">
        <v>38</v>
      </c>
    </row>
    <row r="3051" spans="14:16" x14ac:dyDescent="0.2">
      <c r="N3051" s="115" t="s">
        <v>241</v>
      </c>
      <c r="O3051" s="115" t="s">
        <v>239</v>
      </c>
      <c r="P3051" s="115">
        <v>5</v>
      </c>
    </row>
    <row r="3052" spans="14:16" x14ac:dyDescent="0.2">
      <c r="N3052" s="115" t="s">
        <v>241</v>
      </c>
      <c r="O3052" s="115" t="s">
        <v>240</v>
      </c>
      <c r="P3052" s="115">
        <v>53</v>
      </c>
    </row>
    <row r="3053" spans="14:16" x14ac:dyDescent="0.2">
      <c r="N3053" s="115" t="s">
        <v>241</v>
      </c>
      <c r="O3053" s="115" t="s">
        <v>241</v>
      </c>
      <c r="P3053" s="116"/>
    </row>
    <row r="3054" spans="14:16" x14ac:dyDescent="0.2">
      <c r="N3054" s="115" t="s">
        <v>241</v>
      </c>
      <c r="O3054" s="115" t="s">
        <v>242</v>
      </c>
      <c r="P3054" s="115">
        <v>36</v>
      </c>
    </row>
    <row r="3055" spans="14:16" x14ac:dyDescent="0.2">
      <c r="N3055" s="115" t="s">
        <v>241</v>
      </c>
      <c r="O3055" s="115" t="s">
        <v>243</v>
      </c>
      <c r="P3055" s="115">
        <v>16</v>
      </c>
    </row>
    <row r="3056" spans="14:16" x14ac:dyDescent="0.2">
      <c r="N3056" s="115" t="s">
        <v>241</v>
      </c>
      <c r="O3056" s="115" t="s">
        <v>244</v>
      </c>
      <c r="P3056" s="115">
        <v>30</v>
      </c>
    </row>
    <row r="3057" spans="14:16" x14ac:dyDescent="0.2">
      <c r="N3057" s="115" t="s">
        <v>253</v>
      </c>
      <c r="O3057" s="115" t="s">
        <v>420</v>
      </c>
      <c r="P3057" s="115">
        <v>72</v>
      </c>
    </row>
    <row r="3058" spans="14:16" x14ac:dyDescent="0.2">
      <c r="N3058" s="115" t="s">
        <v>253</v>
      </c>
      <c r="O3058" s="115" t="s">
        <v>246</v>
      </c>
      <c r="P3058" s="115">
        <v>80</v>
      </c>
    </row>
    <row r="3059" spans="14:16" x14ac:dyDescent="0.2">
      <c r="N3059" s="115" t="s">
        <v>253</v>
      </c>
      <c r="O3059" s="115" t="s">
        <v>247</v>
      </c>
      <c r="P3059" s="115">
        <v>97</v>
      </c>
    </row>
    <row r="3060" spans="14:16" x14ac:dyDescent="0.2">
      <c r="N3060" s="115" t="s">
        <v>253</v>
      </c>
      <c r="O3060" s="115" t="s">
        <v>248</v>
      </c>
      <c r="P3060" s="115">
        <v>122</v>
      </c>
    </row>
    <row r="3061" spans="14:16" x14ac:dyDescent="0.2">
      <c r="N3061" s="115" t="s">
        <v>253</v>
      </c>
      <c r="O3061" s="115" t="s">
        <v>249</v>
      </c>
      <c r="P3061" s="115">
        <v>60</v>
      </c>
    </row>
    <row r="3062" spans="14:16" x14ac:dyDescent="0.2">
      <c r="N3062" s="115" t="s">
        <v>253</v>
      </c>
      <c r="O3062" s="115" t="s">
        <v>250</v>
      </c>
      <c r="P3062" s="115">
        <v>45</v>
      </c>
    </row>
    <row r="3063" spans="14:16" x14ac:dyDescent="0.2">
      <c r="N3063" s="115" t="s">
        <v>253</v>
      </c>
      <c r="O3063" s="115" t="s">
        <v>251</v>
      </c>
      <c r="P3063" s="115">
        <v>18</v>
      </c>
    </row>
    <row r="3064" spans="14:16" x14ac:dyDescent="0.2">
      <c r="N3064" s="115" t="s">
        <v>253</v>
      </c>
      <c r="O3064" s="115" t="s">
        <v>252</v>
      </c>
      <c r="P3064" s="115">
        <v>6</v>
      </c>
    </row>
    <row r="3065" spans="14:16" x14ac:dyDescent="0.2">
      <c r="N3065" s="115" t="s">
        <v>253</v>
      </c>
      <c r="O3065" s="115" t="s">
        <v>253</v>
      </c>
      <c r="P3065" s="116"/>
    </row>
    <row r="3066" spans="14:16" x14ac:dyDescent="0.2">
      <c r="N3066" s="115" t="s">
        <v>253</v>
      </c>
      <c r="O3066" s="115" t="s">
        <v>254</v>
      </c>
      <c r="P3066" s="115">
        <v>50</v>
      </c>
    </row>
    <row r="3067" spans="14:16" x14ac:dyDescent="0.2">
      <c r="N3067" s="115" t="s">
        <v>253</v>
      </c>
      <c r="O3067" s="115" t="s">
        <v>255</v>
      </c>
      <c r="P3067" s="115">
        <v>84</v>
      </c>
    </row>
    <row r="3068" spans="14:16" x14ac:dyDescent="0.2">
      <c r="N3068" s="115" t="s">
        <v>265</v>
      </c>
      <c r="O3068" s="115" t="s">
        <v>421</v>
      </c>
      <c r="P3068" s="115">
        <v>26</v>
      </c>
    </row>
    <row r="3069" spans="14:16" x14ac:dyDescent="0.2">
      <c r="N3069" s="115" t="s">
        <v>265</v>
      </c>
      <c r="O3069" s="115" t="s">
        <v>257</v>
      </c>
      <c r="P3069" s="115">
        <v>67</v>
      </c>
    </row>
    <row r="3070" spans="14:16" x14ac:dyDescent="0.2">
      <c r="N3070" s="115" t="s">
        <v>265</v>
      </c>
      <c r="O3070" s="115" t="s">
        <v>258</v>
      </c>
      <c r="P3070" s="115">
        <v>78</v>
      </c>
    </row>
    <row r="3071" spans="14:16" x14ac:dyDescent="0.2">
      <c r="N3071" s="115" t="s">
        <v>265</v>
      </c>
      <c r="O3071" s="115" t="s">
        <v>259</v>
      </c>
      <c r="P3071" s="115">
        <v>96</v>
      </c>
    </row>
    <row r="3072" spans="14:16" x14ac:dyDescent="0.2">
      <c r="N3072" s="115" t="s">
        <v>265</v>
      </c>
      <c r="O3072" s="115" t="s">
        <v>260</v>
      </c>
      <c r="P3072" s="115">
        <v>141</v>
      </c>
    </row>
    <row r="3073" spans="14:16" x14ac:dyDescent="0.2">
      <c r="N3073" s="115" t="s">
        <v>265</v>
      </c>
      <c r="O3073" s="115" t="s">
        <v>261</v>
      </c>
      <c r="P3073" s="115">
        <v>186</v>
      </c>
    </row>
    <row r="3074" spans="14:16" x14ac:dyDescent="0.2">
      <c r="N3074" s="115" t="s">
        <v>265</v>
      </c>
      <c r="O3074" s="115" t="s">
        <v>262</v>
      </c>
      <c r="P3074" s="115">
        <v>111</v>
      </c>
    </row>
    <row r="3075" spans="14:16" x14ac:dyDescent="0.2">
      <c r="N3075" s="115" t="s">
        <v>265</v>
      </c>
      <c r="O3075" s="115" t="s">
        <v>263</v>
      </c>
      <c r="P3075" s="115">
        <v>52</v>
      </c>
    </row>
    <row r="3076" spans="14:16" x14ac:dyDescent="0.2">
      <c r="N3076" s="115" t="s">
        <v>265</v>
      </c>
      <c r="O3076" s="115" t="s">
        <v>264</v>
      </c>
      <c r="P3076" s="115">
        <v>57</v>
      </c>
    </row>
    <row r="3077" spans="14:16" x14ac:dyDescent="0.2">
      <c r="N3077" s="115" t="s">
        <v>265</v>
      </c>
      <c r="O3077" s="115" t="s">
        <v>265</v>
      </c>
      <c r="P3077" s="116"/>
    </row>
    <row r="3078" spans="14:16" x14ac:dyDescent="0.2">
      <c r="N3078" s="115" t="s">
        <v>265</v>
      </c>
      <c r="O3078" s="115" t="s">
        <v>266</v>
      </c>
      <c r="P3078" s="115">
        <v>19</v>
      </c>
    </row>
    <row r="3079" spans="14:16" x14ac:dyDescent="0.2">
      <c r="N3079" s="115" t="s">
        <v>265</v>
      </c>
      <c r="O3079" s="115" t="s">
        <v>267</v>
      </c>
      <c r="P3079" s="115">
        <v>21</v>
      </c>
    </row>
    <row r="3080" spans="14:16" x14ac:dyDescent="0.2">
      <c r="N3080" s="115" t="s">
        <v>265</v>
      </c>
      <c r="O3080" s="115" t="s">
        <v>131</v>
      </c>
      <c r="P3080" s="115">
        <v>65</v>
      </c>
    </row>
    <row r="3081" spans="14:16" x14ac:dyDescent="0.2">
      <c r="N3081" s="115" t="s">
        <v>240</v>
      </c>
      <c r="O3081" s="115" t="s">
        <v>419</v>
      </c>
      <c r="P3081" s="115">
        <v>35</v>
      </c>
    </row>
    <row r="3082" spans="14:16" x14ac:dyDescent="0.2">
      <c r="N3082" s="115" t="s">
        <v>240</v>
      </c>
      <c r="O3082" s="115" t="s">
        <v>233</v>
      </c>
      <c r="P3082" s="115">
        <v>65</v>
      </c>
    </row>
    <row r="3083" spans="14:16" x14ac:dyDescent="0.2">
      <c r="N3083" s="115" t="s">
        <v>240</v>
      </c>
      <c r="O3083" s="115" t="s">
        <v>234</v>
      </c>
      <c r="P3083" s="115">
        <v>54</v>
      </c>
    </row>
    <row r="3084" spans="14:16" x14ac:dyDescent="0.2">
      <c r="N3084" s="115" t="s">
        <v>240</v>
      </c>
      <c r="O3084" s="115" t="s">
        <v>235</v>
      </c>
      <c r="P3084" s="115">
        <v>27</v>
      </c>
    </row>
    <row r="3085" spans="14:16" x14ac:dyDescent="0.2">
      <c r="N3085" s="115" t="s">
        <v>240</v>
      </c>
      <c r="O3085" s="115" t="s">
        <v>236</v>
      </c>
      <c r="P3085" s="115">
        <v>66</v>
      </c>
    </row>
    <row r="3086" spans="14:16" x14ac:dyDescent="0.2">
      <c r="N3086" s="115" t="s">
        <v>240</v>
      </c>
      <c r="O3086" s="115" t="s">
        <v>237</v>
      </c>
      <c r="P3086" s="115">
        <v>45</v>
      </c>
    </row>
    <row r="3087" spans="14:16" x14ac:dyDescent="0.2">
      <c r="N3087" s="115" t="s">
        <v>240</v>
      </c>
      <c r="O3087" s="115" t="s">
        <v>238</v>
      </c>
      <c r="P3087" s="115">
        <v>55</v>
      </c>
    </row>
    <row r="3088" spans="14:16" x14ac:dyDescent="0.2">
      <c r="N3088" s="115" t="s">
        <v>240</v>
      </c>
      <c r="O3088" s="115" t="s">
        <v>239</v>
      </c>
      <c r="P3088" s="115">
        <v>52</v>
      </c>
    </row>
    <row r="3089" spans="14:16" x14ac:dyDescent="0.2">
      <c r="N3089" s="115" t="s">
        <v>240</v>
      </c>
      <c r="O3089" s="115" t="s">
        <v>240</v>
      </c>
      <c r="P3089" s="116"/>
    </row>
    <row r="3090" spans="14:16" x14ac:dyDescent="0.2">
      <c r="N3090" s="115" t="s">
        <v>240</v>
      </c>
      <c r="O3090" s="115" t="s">
        <v>241</v>
      </c>
      <c r="P3090" s="115">
        <v>53</v>
      </c>
    </row>
    <row r="3091" spans="14:16" x14ac:dyDescent="0.2">
      <c r="N3091" s="115" t="s">
        <v>240</v>
      </c>
      <c r="O3091" s="115" t="s">
        <v>242</v>
      </c>
      <c r="P3091" s="115">
        <v>18</v>
      </c>
    </row>
    <row r="3092" spans="14:16" x14ac:dyDescent="0.2">
      <c r="N3092" s="115" t="s">
        <v>240</v>
      </c>
      <c r="O3092" s="115" t="s">
        <v>243</v>
      </c>
      <c r="P3092" s="115">
        <v>60</v>
      </c>
    </row>
    <row r="3093" spans="14:16" x14ac:dyDescent="0.2">
      <c r="N3093" s="115" t="s">
        <v>240</v>
      </c>
      <c r="O3093" s="115" t="s">
        <v>244</v>
      </c>
      <c r="P3093" s="115">
        <v>47</v>
      </c>
    </row>
    <row r="3094" spans="14:16" x14ac:dyDescent="0.2">
      <c r="N3094" s="115" t="s">
        <v>264</v>
      </c>
      <c r="O3094" s="115" t="s">
        <v>421</v>
      </c>
      <c r="P3094" s="115">
        <v>31</v>
      </c>
    </row>
    <row r="3095" spans="14:16" x14ac:dyDescent="0.2">
      <c r="N3095" s="115" t="s">
        <v>264</v>
      </c>
      <c r="O3095" s="115" t="s">
        <v>257</v>
      </c>
      <c r="P3095" s="115">
        <v>32</v>
      </c>
    </row>
    <row r="3096" spans="14:16" x14ac:dyDescent="0.2">
      <c r="N3096" s="115" t="s">
        <v>264</v>
      </c>
      <c r="O3096" s="115" t="s">
        <v>258</v>
      </c>
      <c r="P3096" s="115">
        <v>43</v>
      </c>
    </row>
    <row r="3097" spans="14:16" x14ac:dyDescent="0.2">
      <c r="N3097" s="115" t="s">
        <v>264</v>
      </c>
      <c r="O3097" s="115" t="s">
        <v>259</v>
      </c>
      <c r="P3097" s="115">
        <v>61</v>
      </c>
    </row>
    <row r="3098" spans="14:16" x14ac:dyDescent="0.2">
      <c r="N3098" s="115" t="s">
        <v>264</v>
      </c>
      <c r="O3098" s="115" t="s">
        <v>260</v>
      </c>
      <c r="P3098" s="115">
        <v>96</v>
      </c>
    </row>
    <row r="3099" spans="14:16" x14ac:dyDescent="0.2">
      <c r="N3099" s="115" t="s">
        <v>264</v>
      </c>
      <c r="O3099" s="115" t="s">
        <v>261</v>
      </c>
      <c r="P3099" s="115">
        <v>141</v>
      </c>
    </row>
    <row r="3100" spans="14:16" x14ac:dyDescent="0.2">
      <c r="N3100" s="115" t="s">
        <v>264</v>
      </c>
      <c r="O3100" s="115" t="s">
        <v>262</v>
      </c>
      <c r="P3100" s="115">
        <v>77</v>
      </c>
    </row>
    <row r="3101" spans="14:16" x14ac:dyDescent="0.2">
      <c r="N3101" s="115" t="s">
        <v>264</v>
      </c>
      <c r="O3101" s="115" t="s">
        <v>263</v>
      </c>
      <c r="P3101" s="115">
        <v>17</v>
      </c>
    </row>
    <row r="3102" spans="14:16" x14ac:dyDescent="0.2">
      <c r="N3102" s="115" t="s">
        <v>264</v>
      </c>
      <c r="O3102" s="115" t="s">
        <v>264</v>
      </c>
      <c r="P3102" s="116"/>
    </row>
    <row r="3103" spans="14:16" x14ac:dyDescent="0.2">
      <c r="N3103" s="115" t="s">
        <v>264</v>
      </c>
      <c r="O3103" s="115" t="s">
        <v>265</v>
      </c>
      <c r="P3103" s="115">
        <v>57</v>
      </c>
    </row>
    <row r="3104" spans="14:16" x14ac:dyDescent="0.2">
      <c r="N3104" s="115" t="s">
        <v>264</v>
      </c>
      <c r="O3104" s="115" t="s">
        <v>266</v>
      </c>
      <c r="P3104" s="115">
        <v>76</v>
      </c>
    </row>
    <row r="3105" spans="14:16" x14ac:dyDescent="0.2">
      <c r="N3105" s="115" t="s">
        <v>264</v>
      </c>
      <c r="O3105" s="115" t="s">
        <v>267</v>
      </c>
      <c r="P3105" s="115">
        <v>76</v>
      </c>
    </row>
    <row r="3106" spans="14:16" x14ac:dyDescent="0.2">
      <c r="N3106" s="115" t="s">
        <v>264</v>
      </c>
      <c r="O3106" s="115" t="s">
        <v>131</v>
      </c>
      <c r="P3106" s="115">
        <v>122</v>
      </c>
    </row>
    <row r="3107" spans="14:16" x14ac:dyDescent="0.2">
      <c r="N3107" s="115" t="s">
        <v>281</v>
      </c>
      <c r="O3107" s="115" t="s">
        <v>423</v>
      </c>
      <c r="P3107" s="115">
        <v>100</v>
      </c>
    </row>
    <row r="3108" spans="14:16" x14ac:dyDescent="0.2">
      <c r="N3108" s="115" t="s">
        <v>281</v>
      </c>
      <c r="O3108" s="115" t="s">
        <v>274</v>
      </c>
      <c r="P3108" s="115">
        <v>144</v>
      </c>
    </row>
    <row r="3109" spans="14:16" x14ac:dyDescent="0.2">
      <c r="N3109" s="115" t="s">
        <v>281</v>
      </c>
      <c r="O3109" s="115" t="s">
        <v>275</v>
      </c>
      <c r="P3109" s="115">
        <v>140</v>
      </c>
    </row>
    <row r="3110" spans="14:16" x14ac:dyDescent="0.2">
      <c r="N3110" s="115" t="s">
        <v>281</v>
      </c>
      <c r="O3110" s="115" t="s">
        <v>276</v>
      </c>
      <c r="P3110" s="115">
        <v>150</v>
      </c>
    </row>
    <row r="3111" spans="14:16" x14ac:dyDescent="0.2">
      <c r="N3111" s="115" t="s">
        <v>281</v>
      </c>
      <c r="O3111" s="115" t="s">
        <v>277</v>
      </c>
      <c r="P3111" s="115">
        <v>160</v>
      </c>
    </row>
    <row r="3112" spans="14:16" x14ac:dyDescent="0.2">
      <c r="N3112" s="115" t="s">
        <v>281</v>
      </c>
      <c r="O3112" s="115" t="s">
        <v>278</v>
      </c>
      <c r="P3112" s="115">
        <v>155</v>
      </c>
    </row>
    <row r="3113" spans="14:16" x14ac:dyDescent="0.2">
      <c r="N3113" s="115" t="s">
        <v>281</v>
      </c>
      <c r="O3113" s="115" t="s">
        <v>279</v>
      </c>
      <c r="P3113" s="115">
        <v>140</v>
      </c>
    </row>
    <row r="3114" spans="14:16" x14ac:dyDescent="0.2">
      <c r="N3114" s="115" t="s">
        <v>281</v>
      </c>
      <c r="O3114" s="115" t="s">
        <v>210</v>
      </c>
      <c r="P3114" s="115">
        <v>82</v>
      </c>
    </row>
    <row r="3115" spans="14:16" x14ac:dyDescent="0.2">
      <c r="N3115" s="115" t="s">
        <v>281</v>
      </c>
      <c r="O3115" s="115" t="s">
        <v>280</v>
      </c>
      <c r="P3115" s="115">
        <v>58</v>
      </c>
    </row>
    <row r="3116" spans="14:16" x14ac:dyDescent="0.2">
      <c r="N3116" s="115" t="s">
        <v>281</v>
      </c>
      <c r="O3116" s="115" t="s">
        <v>281</v>
      </c>
      <c r="P3116" s="116"/>
    </row>
    <row r="3117" spans="14:16" x14ac:dyDescent="0.2">
      <c r="N3117" s="115" t="s">
        <v>280</v>
      </c>
      <c r="O3117" s="115" t="s">
        <v>423</v>
      </c>
      <c r="P3117" s="115">
        <v>42</v>
      </c>
    </row>
    <row r="3118" spans="14:16" x14ac:dyDescent="0.2">
      <c r="N3118" s="115" t="s">
        <v>280</v>
      </c>
      <c r="O3118" s="115" t="s">
        <v>274</v>
      </c>
      <c r="P3118" s="115">
        <v>86</v>
      </c>
    </row>
    <row r="3119" spans="14:16" x14ac:dyDescent="0.2">
      <c r="N3119" s="115" t="s">
        <v>280</v>
      </c>
      <c r="O3119" s="115" t="s">
        <v>275</v>
      </c>
      <c r="P3119" s="115">
        <v>82</v>
      </c>
    </row>
    <row r="3120" spans="14:16" x14ac:dyDescent="0.2">
      <c r="N3120" s="115" t="s">
        <v>280</v>
      </c>
      <c r="O3120" s="115" t="s">
        <v>276</v>
      </c>
      <c r="P3120" s="115">
        <v>92</v>
      </c>
    </row>
    <row r="3121" spans="14:16" x14ac:dyDescent="0.2">
      <c r="N3121" s="115" t="s">
        <v>280</v>
      </c>
      <c r="O3121" s="115" t="s">
        <v>277</v>
      </c>
      <c r="P3121" s="115">
        <v>102</v>
      </c>
    </row>
    <row r="3122" spans="14:16" x14ac:dyDescent="0.2">
      <c r="N3122" s="115" t="s">
        <v>280</v>
      </c>
      <c r="O3122" s="115" t="s">
        <v>278</v>
      </c>
      <c r="P3122" s="115">
        <v>97</v>
      </c>
    </row>
    <row r="3123" spans="14:16" x14ac:dyDescent="0.2">
      <c r="N3123" s="115" t="s">
        <v>280</v>
      </c>
      <c r="O3123" s="115" t="s">
        <v>279</v>
      </c>
      <c r="P3123" s="115">
        <v>82</v>
      </c>
    </row>
    <row r="3124" spans="14:16" x14ac:dyDescent="0.2">
      <c r="N3124" s="115" t="s">
        <v>280</v>
      </c>
      <c r="O3124" s="115" t="s">
        <v>210</v>
      </c>
      <c r="P3124" s="115">
        <v>24</v>
      </c>
    </row>
    <row r="3125" spans="14:16" x14ac:dyDescent="0.2">
      <c r="N3125" s="115" t="s">
        <v>280</v>
      </c>
      <c r="O3125" s="115" t="s">
        <v>280</v>
      </c>
      <c r="P3125" s="116"/>
    </row>
    <row r="3126" spans="14:16" x14ac:dyDescent="0.2">
      <c r="N3126" s="115" t="s">
        <v>280</v>
      </c>
      <c r="O3126" s="115" t="s">
        <v>281</v>
      </c>
      <c r="P3126" s="115">
        <v>58</v>
      </c>
    </row>
    <row r="3127" spans="14:16" x14ac:dyDescent="0.2">
      <c r="N3127" s="115" t="s">
        <v>210</v>
      </c>
      <c r="O3127" s="115" t="s">
        <v>423</v>
      </c>
      <c r="P3127" s="115">
        <v>18</v>
      </c>
    </row>
    <row r="3128" spans="14:16" x14ac:dyDescent="0.2">
      <c r="N3128" s="115" t="s">
        <v>210</v>
      </c>
      <c r="O3128" s="115" t="s">
        <v>274</v>
      </c>
      <c r="P3128" s="115">
        <v>62</v>
      </c>
    </row>
    <row r="3129" spans="14:16" x14ac:dyDescent="0.2">
      <c r="N3129" s="115" t="s">
        <v>210</v>
      </c>
      <c r="O3129" s="115" t="s">
        <v>275</v>
      </c>
      <c r="P3129" s="115">
        <v>58</v>
      </c>
    </row>
    <row r="3130" spans="14:16" x14ac:dyDescent="0.2">
      <c r="N3130" s="115" t="s">
        <v>210</v>
      </c>
      <c r="O3130" s="115" t="s">
        <v>276</v>
      </c>
      <c r="P3130" s="115">
        <v>68</v>
      </c>
    </row>
    <row r="3131" spans="14:16" x14ac:dyDescent="0.2">
      <c r="N3131" s="115" t="s">
        <v>210</v>
      </c>
      <c r="O3131" s="115" t="s">
        <v>277</v>
      </c>
      <c r="P3131" s="115">
        <v>78</v>
      </c>
    </row>
    <row r="3132" spans="14:16" x14ac:dyDescent="0.2">
      <c r="N3132" s="115" t="s">
        <v>210</v>
      </c>
      <c r="O3132" s="115" t="s">
        <v>278</v>
      </c>
      <c r="P3132" s="115">
        <v>73</v>
      </c>
    </row>
    <row r="3133" spans="14:16" x14ac:dyDescent="0.2">
      <c r="N3133" s="115" t="s">
        <v>210</v>
      </c>
      <c r="O3133" s="115" t="s">
        <v>279</v>
      </c>
      <c r="P3133" s="115">
        <v>58</v>
      </c>
    </row>
    <row r="3134" spans="14:16" x14ac:dyDescent="0.2">
      <c r="N3134" s="115" t="s">
        <v>210</v>
      </c>
      <c r="O3134" s="115" t="s">
        <v>210</v>
      </c>
      <c r="P3134" s="116"/>
    </row>
    <row r="3135" spans="14:16" x14ac:dyDescent="0.2">
      <c r="N3135" s="115" t="s">
        <v>210</v>
      </c>
      <c r="O3135" s="115" t="s">
        <v>280</v>
      </c>
      <c r="P3135" s="115">
        <v>24</v>
      </c>
    </row>
    <row r="3136" spans="14:16" x14ac:dyDescent="0.2">
      <c r="N3136" s="115" t="s">
        <v>210</v>
      </c>
      <c r="O3136" s="115" t="s">
        <v>281</v>
      </c>
      <c r="P3136" s="115">
        <v>82</v>
      </c>
    </row>
    <row r="3137" spans="14:16" x14ac:dyDescent="0.2">
      <c r="N3137" s="115" t="s">
        <v>279</v>
      </c>
      <c r="O3137" s="115" t="s">
        <v>423</v>
      </c>
      <c r="P3137" s="115">
        <v>40</v>
      </c>
    </row>
    <row r="3138" spans="14:16" x14ac:dyDescent="0.2">
      <c r="N3138" s="115" t="s">
        <v>279</v>
      </c>
      <c r="O3138" s="115" t="s">
        <v>274</v>
      </c>
      <c r="P3138" s="115">
        <v>48</v>
      </c>
    </row>
    <row r="3139" spans="14:16" x14ac:dyDescent="0.2">
      <c r="N3139" s="115" t="s">
        <v>279</v>
      </c>
      <c r="O3139" s="115" t="s">
        <v>275</v>
      </c>
      <c r="P3139" s="115">
        <v>30</v>
      </c>
    </row>
    <row r="3140" spans="14:16" x14ac:dyDescent="0.2">
      <c r="N3140" s="115" t="s">
        <v>279</v>
      </c>
      <c r="O3140" s="115" t="s">
        <v>276</v>
      </c>
      <c r="P3140" s="115">
        <v>10</v>
      </c>
    </row>
    <row r="3141" spans="14:16" x14ac:dyDescent="0.2">
      <c r="N3141" s="115" t="s">
        <v>279</v>
      </c>
      <c r="O3141" s="115" t="s">
        <v>277</v>
      </c>
      <c r="P3141" s="115">
        <v>16</v>
      </c>
    </row>
    <row r="3142" spans="14:16" x14ac:dyDescent="0.2">
      <c r="N3142" s="115" t="s">
        <v>279</v>
      </c>
      <c r="O3142" s="115" t="s">
        <v>278</v>
      </c>
      <c r="P3142" s="115">
        <v>10</v>
      </c>
    </row>
    <row r="3143" spans="14:16" x14ac:dyDescent="0.2">
      <c r="N3143" s="115" t="s">
        <v>279</v>
      </c>
      <c r="O3143" s="115" t="s">
        <v>279</v>
      </c>
      <c r="P3143" s="116"/>
    </row>
    <row r="3144" spans="14:16" x14ac:dyDescent="0.2">
      <c r="N3144" s="115" t="s">
        <v>279</v>
      </c>
      <c r="O3144" s="115" t="s">
        <v>210</v>
      </c>
      <c r="P3144" s="115">
        <v>58</v>
      </c>
    </row>
    <row r="3145" spans="14:16" x14ac:dyDescent="0.2">
      <c r="N3145" s="115" t="s">
        <v>279</v>
      </c>
      <c r="O3145" s="115" t="s">
        <v>280</v>
      </c>
      <c r="P3145" s="115">
        <v>82</v>
      </c>
    </row>
    <row r="3146" spans="14:16" x14ac:dyDescent="0.2">
      <c r="N3146" s="115" t="s">
        <v>279</v>
      </c>
      <c r="O3146" s="115" t="s">
        <v>281</v>
      </c>
      <c r="P3146" s="115">
        <v>140</v>
      </c>
    </row>
    <row r="3147" spans="14:16" x14ac:dyDescent="0.2">
      <c r="N3147" s="115" t="s">
        <v>263</v>
      </c>
      <c r="O3147" s="115" t="s">
        <v>421</v>
      </c>
      <c r="P3147" s="115">
        <v>26</v>
      </c>
    </row>
    <row r="3148" spans="14:16" x14ac:dyDescent="0.2">
      <c r="N3148" s="115" t="s">
        <v>263</v>
      </c>
      <c r="O3148" s="115" t="s">
        <v>257</v>
      </c>
      <c r="P3148" s="115">
        <v>15</v>
      </c>
    </row>
    <row r="3149" spans="14:16" x14ac:dyDescent="0.2">
      <c r="N3149" s="115" t="s">
        <v>263</v>
      </c>
      <c r="O3149" s="115" t="s">
        <v>258</v>
      </c>
      <c r="P3149" s="115">
        <v>26</v>
      </c>
    </row>
    <row r="3150" spans="14:16" x14ac:dyDescent="0.2">
      <c r="N3150" s="115" t="s">
        <v>263</v>
      </c>
      <c r="O3150" s="115" t="s">
        <v>259</v>
      </c>
      <c r="P3150" s="115">
        <v>44</v>
      </c>
    </row>
    <row r="3151" spans="14:16" x14ac:dyDescent="0.2">
      <c r="N3151" s="115" t="s">
        <v>263</v>
      </c>
      <c r="O3151" s="115" t="s">
        <v>260</v>
      </c>
      <c r="P3151" s="115">
        <v>79</v>
      </c>
    </row>
    <row r="3152" spans="14:16" x14ac:dyDescent="0.2">
      <c r="N3152" s="115" t="s">
        <v>263</v>
      </c>
      <c r="O3152" s="115" t="s">
        <v>261</v>
      </c>
      <c r="P3152" s="115">
        <v>124</v>
      </c>
    </row>
    <row r="3153" spans="14:16" x14ac:dyDescent="0.2">
      <c r="N3153" s="115" t="s">
        <v>263</v>
      </c>
      <c r="O3153" s="115" t="s">
        <v>262</v>
      </c>
      <c r="P3153" s="115">
        <v>60</v>
      </c>
    </row>
    <row r="3154" spans="14:16" x14ac:dyDescent="0.2">
      <c r="N3154" s="115" t="s">
        <v>263</v>
      </c>
      <c r="O3154" s="115" t="s">
        <v>263</v>
      </c>
      <c r="P3154" s="116"/>
    </row>
    <row r="3155" spans="14:16" x14ac:dyDescent="0.2">
      <c r="N3155" s="115" t="s">
        <v>263</v>
      </c>
      <c r="O3155" s="115" t="s">
        <v>264</v>
      </c>
      <c r="P3155" s="115">
        <v>17</v>
      </c>
    </row>
    <row r="3156" spans="14:16" x14ac:dyDescent="0.2">
      <c r="N3156" s="115" t="s">
        <v>263</v>
      </c>
      <c r="O3156" s="115" t="s">
        <v>265</v>
      </c>
      <c r="P3156" s="115">
        <v>52</v>
      </c>
    </row>
    <row r="3157" spans="14:16" x14ac:dyDescent="0.2">
      <c r="N3157" s="115" t="s">
        <v>263</v>
      </c>
      <c r="O3157" s="115" t="s">
        <v>266</v>
      </c>
      <c r="P3157" s="115">
        <v>71</v>
      </c>
    </row>
    <row r="3158" spans="14:16" x14ac:dyDescent="0.2">
      <c r="N3158" s="115" t="s">
        <v>263</v>
      </c>
      <c r="O3158" s="115" t="s">
        <v>267</v>
      </c>
      <c r="P3158" s="115">
        <v>71</v>
      </c>
    </row>
    <row r="3159" spans="14:16" x14ac:dyDescent="0.2">
      <c r="N3159" s="115" t="s">
        <v>263</v>
      </c>
      <c r="O3159" s="115" t="s">
        <v>131</v>
      </c>
      <c r="P3159" s="115">
        <v>117</v>
      </c>
    </row>
    <row r="3160" spans="14:16" x14ac:dyDescent="0.2">
      <c r="N3160" s="115" t="s">
        <v>252</v>
      </c>
      <c r="O3160" s="115" t="s">
        <v>420</v>
      </c>
      <c r="P3160" s="115">
        <v>66</v>
      </c>
    </row>
    <row r="3161" spans="14:16" x14ac:dyDescent="0.2">
      <c r="N3161" s="115" t="s">
        <v>252</v>
      </c>
      <c r="O3161" s="115" t="s">
        <v>246</v>
      </c>
      <c r="P3161" s="115">
        <v>74</v>
      </c>
    </row>
    <row r="3162" spans="14:16" x14ac:dyDescent="0.2">
      <c r="N3162" s="115" t="s">
        <v>252</v>
      </c>
      <c r="O3162" s="115" t="s">
        <v>247</v>
      </c>
      <c r="P3162" s="115">
        <v>91</v>
      </c>
    </row>
    <row r="3163" spans="14:16" x14ac:dyDescent="0.2">
      <c r="N3163" s="115" t="s">
        <v>252</v>
      </c>
      <c r="O3163" s="115" t="s">
        <v>248</v>
      </c>
      <c r="P3163" s="115">
        <v>116</v>
      </c>
    </row>
    <row r="3164" spans="14:16" x14ac:dyDescent="0.2">
      <c r="N3164" s="115" t="s">
        <v>252</v>
      </c>
      <c r="O3164" s="115" t="s">
        <v>249</v>
      </c>
      <c r="P3164" s="115">
        <v>54</v>
      </c>
    </row>
    <row r="3165" spans="14:16" x14ac:dyDescent="0.2">
      <c r="N3165" s="115" t="s">
        <v>252</v>
      </c>
      <c r="O3165" s="115" t="s">
        <v>250</v>
      </c>
      <c r="P3165" s="115">
        <v>39</v>
      </c>
    </row>
    <row r="3166" spans="14:16" x14ac:dyDescent="0.2">
      <c r="N3166" s="115" t="s">
        <v>252</v>
      </c>
      <c r="O3166" s="115" t="s">
        <v>251</v>
      </c>
      <c r="P3166" s="115">
        <v>12</v>
      </c>
    </row>
    <row r="3167" spans="14:16" x14ac:dyDescent="0.2">
      <c r="N3167" s="115" t="s">
        <v>252</v>
      </c>
      <c r="O3167" s="115" t="s">
        <v>252</v>
      </c>
      <c r="P3167" s="116"/>
    </row>
    <row r="3168" spans="14:16" x14ac:dyDescent="0.2">
      <c r="N3168" s="115" t="s">
        <v>252</v>
      </c>
      <c r="O3168" s="115" t="s">
        <v>253</v>
      </c>
      <c r="P3168" s="115">
        <v>6</v>
      </c>
    </row>
    <row r="3169" spans="14:16" x14ac:dyDescent="0.2">
      <c r="N3169" s="115" t="s">
        <v>252</v>
      </c>
      <c r="O3169" s="115" t="s">
        <v>254</v>
      </c>
      <c r="P3169" s="115">
        <v>56</v>
      </c>
    </row>
    <row r="3170" spans="14:16" x14ac:dyDescent="0.2">
      <c r="N3170" s="115" t="s">
        <v>252</v>
      </c>
      <c r="O3170" s="115" t="s">
        <v>255</v>
      </c>
      <c r="P3170" s="115">
        <v>78</v>
      </c>
    </row>
    <row r="3171" spans="14:16" x14ac:dyDescent="0.2">
      <c r="N3171" s="115" t="s">
        <v>251</v>
      </c>
      <c r="O3171" s="115" t="s">
        <v>420</v>
      </c>
      <c r="P3171" s="115">
        <v>54</v>
      </c>
    </row>
    <row r="3172" spans="14:16" x14ac:dyDescent="0.2">
      <c r="N3172" s="115" t="s">
        <v>251</v>
      </c>
      <c r="O3172" s="115" t="s">
        <v>246</v>
      </c>
      <c r="P3172" s="115">
        <v>62</v>
      </c>
    </row>
    <row r="3173" spans="14:16" x14ac:dyDescent="0.2">
      <c r="N3173" s="115" t="s">
        <v>251</v>
      </c>
      <c r="O3173" s="115" t="s">
        <v>247</v>
      </c>
      <c r="P3173" s="115">
        <v>79</v>
      </c>
    </row>
    <row r="3174" spans="14:16" x14ac:dyDescent="0.2">
      <c r="N3174" s="115" t="s">
        <v>251</v>
      </c>
      <c r="O3174" s="115" t="s">
        <v>248</v>
      </c>
      <c r="P3174" s="115">
        <v>104</v>
      </c>
    </row>
    <row r="3175" spans="14:16" x14ac:dyDescent="0.2">
      <c r="N3175" s="115" t="s">
        <v>251</v>
      </c>
      <c r="O3175" s="115" t="s">
        <v>249</v>
      </c>
      <c r="P3175" s="115">
        <v>42</v>
      </c>
    </row>
    <row r="3176" spans="14:16" x14ac:dyDescent="0.2">
      <c r="N3176" s="115" t="s">
        <v>251</v>
      </c>
      <c r="O3176" s="115" t="s">
        <v>250</v>
      </c>
      <c r="P3176" s="115">
        <v>27</v>
      </c>
    </row>
    <row r="3177" spans="14:16" x14ac:dyDescent="0.2">
      <c r="N3177" s="115" t="s">
        <v>251</v>
      </c>
      <c r="O3177" s="115" t="s">
        <v>251</v>
      </c>
      <c r="P3177" s="116"/>
    </row>
    <row r="3178" spans="14:16" x14ac:dyDescent="0.2">
      <c r="N3178" s="115" t="s">
        <v>251</v>
      </c>
      <c r="O3178" s="115" t="s">
        <v>252</v>
      </c>
      <c r="P3178" s="115">
        <v>12</v>
      </c>
    </row>
    <row r="3179" spans="14:16" x14ac:dyDescent="0.2">
      <c r="N3179" s="115" t="s">
        <v>251</v>
      </c>
      <c r="O3179" s="115" t="s">
        <v>253</v>
      </c>
      <c r="P3179" s="115">
        <v>18</v>
      </c>
    </row>
    <row r="3180" spans="14:16" x14ac:dyDescent="0.2">
      <c r="N3180" s="115" t="s">
        <v>251</v>
      </c>
      <c r="O3180" s="115" t="s">
        <v>254</v>
      </c>
      <c r="P3180" s="115">
        <v>68</v>
      </c>
    </row>
    <row r="3181" spans="14:16" x14ac:dyDescent="0.2">
      <c r="N3181" s="115" t="s">
        <v>251</v>
      </c>
      <c r="O3181" s="115" t="s">
        <v>255</v>
      </c>
      <c r="P3181" s="115">
        <v>66</v>
      </c>
    </row>
    <row r="3182" spans="14:16" x14ac:dyDescent="0.2">
      <c r="N3182" s="115" t="s">
        <v>262</v>
      </c>
      <c r="O3182" s="115" t="s">
        <v>421</v>
      </c>
      <c r="P3182" s="115">
        <v>85</v>
      </c>
    </row>
    <row r="3183" spans="14:16" x14ac:dyDescent="0.2">
      <c r="N3183" s="115" t="s">
        <v>262</v>
      </c>
      <c r="O3183" s="115" t="s">
        <v>257</v>
      </c>
      <c r="P3183" s="115">
        <v>45</v>
      </c>
    </row>
    <row r="3184" spans="14:16" x14ac:dyDescent="0.2">
      <c r="N3184" s="115" t="s">
        <v>262</v>
      </c>
      <c r="O3184" s="115" t="s">
        <v>258</v>
      </c>
      <c r="P3184" s="115">
        <v>80</v>
      </c>
    </row>
    <row r="3185" spans="14:16" x14ac:dyDescent="0.2">
      <c r="N3185" s="115" t="s">
        <v>262</v>
      </c>
      <c r="O3185" s="115" t="s">
        <v>259</v>
      </c>
      <c r="P3185" s="115">
        <v>98</v>
      </c>
    </row>
    <row r="3186" spans="14:16" x14ac:dyDescent="0.2">
      <c r="N3186" s="115" t="s">
        <v>262</v>
      </c>
      <c r="O3186" s="115" t="s">
        <v>260</v>
      </c>
      <c r="P3186" s="115">
        <v>133</v>
      </c>
    </row>
    <row r="3187" spans="14:16" x14ac:dyDescent="0.2">
      <c r="N3187" s="115" t="s">
        <v>262</v>
      </c>
      <c r="O3187" s="115" t="s">
        <v>261</v>
      </c>
      <c r="P3187" s="115">
        <v>178</v>
      </c>
    </row>
    <row r="3188" spans="14:16" x14ac:dyDescent="0.2">
      <c r="N3188" s="115" t="s">
        <v>262</v>
      </c>
      <c r="O3188" s="115" t="s">
        <v>262</v>
      </c>
      <c r="P3188" s="116"/>
    </row>
    <row r="3189" spans="14:16" x14ac:dyDescent="0.2">
      <c r="N3189" s="115" t="s">
        <v>262</v>
      </c>
      <c r="O3189" s="115" t="s">
        <v>263</v>
      </c>
      <c r="P3189" s="115">
        <v>60</v>
      </c>
    </row>
    <row r="3190" spans="14:16" x14ac:dyDescent="0.2">
      <c r="N3190" s="115" t="s">
        <v>262</v>
      </c>
      <c r="O3190" s="115" t="s">
        <v>264</v>
      </c>
      <c r="P3190" s="115">
        <v>77</v>
      </c>
    </row>
    <row r="3191" spans="14:16" x14ac:dyDescent="0.2">
      <c r="N3191" s="115" t="s">
        <v>262</v>
      </c>
      <c r="O3191" s="115" t="s">
        <v>265</v>
      </c>
      <c r="P3191" s="115">
        <v>111</v>
      </c>
    </row>
    <row r="3192" spans="14:16" x14ac:dyDescent="0.2">
      <c r="N3192" s="115" t="s">
        <v>262</v>
      </c>
      <c r="O3192" s="115" t="s">
        <v>266</v>
      </c>
      <c r="P3192" s="115">
        <v>130</v>
      </c>
    </row>
    <row r="3193" spans="14:16" x14ac:dyDescent="0.2">
      <c r="N3193" s="115" t="s">
        <v>262</v>
      </c>
      <c r="O3193" s="115" t="s">
        <v>267</v>
      </c>
      <c r="P3193" s="115">
        <v>130</v>
      </c>
    </row>
    <row r="3194" spans="14:16" x14ac:dyDescent="0.2">
      <c r="N3194" s="115" t="s">
        <v>262</v>
      </c>
      <c r="O3194" s="115" t="s">
        <v>131</v>
      </c>
      <c r="P3194" s="115">
        <v>176</v>
      </c>
    </row>
    <row r="3195" spans="14:16" x14ac:dyDescent="0.2">
      <c r="N3195" s="115" t="s">
        <v>239</v>
      </c>
      <c r="O3195" s="115" t="s">
        <v>419</v>
      </c>
      <c r="P3195" s="115">
        <v>17</v>
      </c>
    </row>
    <row r="3196" spans="14:16" x14ac:dyDescent="0.2">
      <c r="N3196" s="115" t="s">
        <v>239</v>
      </c>
      <c r="O3196" s="115" t="s">
        <v>233</v>
      </c>
      <c r="P3196" s="115">
        <v>47</v>
      </c>
    </row>
    <row r="3197" spans="14:16" x14ac:dyDescent="0.2">
      <c r="N3197" s="115" t="s">
        <v>239</v>
      </c>
      <c r="O3197" s="115" t="s">
        <v>234</v>
      </c>
      <c r="P3197" s="115">
        <v>36</v>
      </c>
    </row>
    <row r="3198" spans="14:16" x14ac:dyDescent="0.2">
      <c r="N3198" s="115" t="s">
        <v>239</v>
      </c>
      <c r="O3198" s="115" t="s">
        <v>235</v>
      </c>
      <c r="P3198" s="115">
        <v>50</v>
      </c>
    </row>
    <row r="3199" spans="14:16" x14ac:dyDescent="0.2">
      <c r="N3199" s="115" t="s">
        <v>239</v>
      </c>
      <c r="O3199" s="115" t="s">
        <v>236</v>
      </c>
      <c r="P3199" s="115">
        <v>17</v>
      </c>
    </row>
    <row r="3200" spans="14:16" x14ac:dyDescent="0.2">
      <c r="N3200" s="115" t="s">
        <v>239</v>
      </c>
      <c r="O3200" s="115" t="s">
        <v>237</v>
      </c>
      <c r="P3200" s="115">
        <v>27</v>
      </c>
    </row>
    <row r="3201" spans="14:16" x14ac:dyDescent="0.2">
      <c r="N3201" s="115" t="s">
        <v>239</v>
      </c>
      <c r="O3201" s="115" t="s">
        <v>238</v>
      </c>
      <c r="P3201" s="115">
        <v>37</v>
      </c>
    </row>
    <row r="3202" spans="14:16" x14ac:dyDescent="0.2">
      <c r="N3202" s="115" t="s">
        <v>239</v>
      </c>
      <c r="O3202" s="115" t="s">
        <v>239</v>
      </c>
      <c r="P3202" s="116"/>
    </row>
    <row r="3203" spans="14:16" x14ac:dyDescent="0.2">
      <c r="N3203" s="115" t="s">
        <v>239</v>
      </c>
      <c r="O3203" s="115" t="s">
        <v>240</v>
      </c>
      <c r="P3203" s="115">
        <v>52</v>
      </c>
    </row>
    <row r="3204" spans="14:16" x14ac:dyDescent="0.2">
      <c r="N3204" s="115" t="s">
        <v>239</v>
      </c>
      <c r="O3204" s="115" t="s">
        <v>241</v>
      </c>
      <c r="P3204" s="115">
        <v>5</v>
      </c>
    </row>
    <row r="3205" spans="14:16" x14ac:dyDescent="0.2">
      <c r="N3205" s="115" t="s">
        <v>239</v>
      </c>
      <c r="O3205" s="115" t="s">
        <v>242</v>
      </c>
      <c r="P3205" s="115">
        <v>35</v>
      </c>
    </row>
    <row r="3206" spans="14:16" x14ac:dyDescent="0.2">
      <c r="N3206" s="115" t="s">
        <v>239</v>
      </c>
      <c r="O3206" s="115" t="s">
        <v>243</v>
      </c>
      <c r="P3206" s="115">
        <v>11</v>
      </c>
    </row>
    <row r="3207" spans="14:16" x14ac:dyDescent="0.2">
      <c r="N3207" s="115" t="s">
        <v>239</v>
      </c>
      <c r="O3207" s="115" t="s">
        <v>244</v>
      </c>
      <c r="P3207" s="115">
        <v>29</v>
      </c>
    </row>
    <row r="3208" spans="14:16" x14ac:dyDescent="0.2">
      <c r="N3208" s="115" t="s">
        <v>238</v>
      </c>
      <c r="O3208" s="115" t="s">
        <v>419</v>
      </c>
      <c r="P3208" s="115">
        <v>20</v>
      </c>
    </row>
    <row r="3209" spans="14:16" x14ac:dyDescent="0.2">
      <c r="N3209" s="115" t="s">
        <v>238</v>
      </c>
      <c r="O3209" s="115" t="s">
        <v>233</v>
      </c>
      <c r="P3209" s="115">
        <v>50</v>
      </c>
    </row>
    <row r="3210" spans="14:16" x14ac:dyDescent="0.2">
      <c r="N3210" s="115" t="s">
        <v>238</v>
      </c>
      <c r="O3210" s="115" t="s">
        <v>234</v>
      </c>
      <c r="P3210" s="115">
        <v>14</v>
      </c>
    </row>
    <row r="3211" spans="14:16" x14ac:dyDescent="0.2">
      <c r="N3211" s="115" t="s">
        <v>238</v>
      </c>
      <c r="O3211" s="115" t="s">
        <v>235</v>
      </c>
      <c r="P3211" s="115">
        <v>53</v>
      </c>
    </row>
    <row r="3212" spans="14:16" x14ac:dyDescent="0.2">
      <c r="N3212" s="115" t="s">
        <v>238</v>
      </c>
      <c r="O3212" s="115" t="s">
        <v>236</v>
      </c>
      <c r="P3212" s="115">
        <v>51</v>
      </c>
    </row>
    <row r="3213" spans="14:16" x14ac:dyDescent="0.2">
      <c r="N3213" s="115" t="s">
        <v>238</v>
      </c>
      <c r="O3213" s="115" t="s">
        <v>237</v>
      </c>
      <c r="P3213" s="115">
        <v>10</v>
      </c>
    </row>
    <row r="3214" spans="14:16" x14ac:dyDescent="0.2">
      <c r="N3214" s="115" t="s">
        <v>238</v>
      </c>
      <c r="O3214" s="115" t="s">
        <v>238</v>
      </c>
      <c r="P3214" s="116"/>
    </row>
    <row r="3215" spans="14:16" x14ac:dyDescent="0.2">
      <c r="N3215" s="115" t="s">
        <v>238</v>
      </c>
      <c r="O3215" s="115" t="s">
        <v>239</v>
      </c>
      <c r="P3215" s="115">
        <v>37</v>
      </c>
    </row>
    <row r="3216" spans="14:16" x14ac:dyDescent="0.2">
      <c r="N3216" s="115" t="s">
        <v>238</v>
      </c>
      <c r="O3216" s="115" t="s">
        <v>240</v>
      </c>
      <c r="P3216" s="115">
        <v>55</v>
      </c>
    </row>
    <row r="3217" spans="14:16" x14ac:dyDescent="0.2">
      <c r="N3217" s="115" t="s">
        <v>238</v>
      </c>
      <c r="O3217" s="115" t="s">
        <v>241</v>
      </c>
      <c r="P3217" s="115">
        <v>38</v>
      </c>
    </row>
    <row r="3218" spans="14:16" x14ac:dyDescent="0.2">
      <c r="N3218" s="115" t="s">
        <v>238</v>
      </c>
      <c r="O3218" s="115" t="s">
        <v>242</v>
      </c>
      <c r="P3218" s="115">
        <v>38</v>
      </c>
    </row>
    <row r="3219" spans="14:16" x14ac:dyDescent="0.2">
      <c r="N3219" s="115" t="s">
        <v>238</v>
      </c>
      <c r="O3219" s="115" t="s">
        <v>243</v>
      </c>
      <c r="P3219" s="115">
        <v>45</v>
      </c>
    </row>
    <row r="3220" spans="14:16" x14ac:dyDescent="0.2">
      <c r="N3220" s="115" t="s">
        <v>238</v>
      </c>
      <c r="O3220" s="115" t="s">
        <v>244</v>
      </c>
      <c r="P3220" s="115">
        <v>32</v>
      </c>
    </row>
    <row r="3221" spans="14:16" x14ac:dyDescent="0.2">
      <c r="N3221" s="115" t="s">
        <v>237</v>
      </c>
      <c r="O3221" s="115" t="s">
        <v>419</v>
      </c>
      <c r="P3221" s="115">
        <v>10</v>
      </c>
    </row>
    <row r="3222" spans="14:16" x14ac:dyDescent="0.2">
      <c r="N3222" s="115" t="s">
        <v>237</v>
      </c>
      <c r="O3222" s="115" t="s">
        <v>233</v>
      </c>
      <c r="P3222" s="115">
        <v>40</v>
      </c>
    </row>
    <row r="3223" spans="14:16" x14ac:dyDescent="0.2">
      <c r="N3223" s="115" t="s">
        <v>237</v>
      </c>
      <c r="O3223" s="115" t="s">
        <v>234</v>
      </c>
      <c r="P3223" s="115">
        <v>9</v>
      </c>
    </row>
    <row r="3224" spans="14:16" x14ac:dyDescent="0.2">
      <c r="N3224" s="115" t="s">
        <v>237</v>
      </c>
      <c r="O3224" s="115" t="s">
        <v>235</v>
      </c>
      <c r="P3224" s="115">
        <v>43</v>
      </c>
    </row>
    <row r="3225" spans="14:16" x14ac:dyDescent="0.2">
      <c r="N3225" s="115" t="s">
        <v>237</v>
      </c>
      <c r="O3225" s="115" t="s">
        <v>236</v>
      </c>
      <c r="P3225" s="115">
        <v>41</v>
      </c>
    </row>
    <row r="3226" spans="14:16" x14ac:dyDescent="0.2">
      <c r="N3226" s="115" t="s">
        <v>237</v>
      </c>
      <c r="O3226" s="115" t="s">
        <v>237</v>
      </c>
      <c r="P3226" s="116"/>
    </row>
    <row r="3227" spans="14:16" x14ac:dyDescent="0.2">
      <c r="N3227" s="115" t="s">
        <v>237</v>
      </c>
      <c r="O3227" s="115" t="s">
        <v>238</v>
      </c>
      <c r="P3227" s="115">
        <v>10</v>
      </c>
    </row>
    <row r="3228" spans="14:16" x14ac:dyDescent="0.2">
      <c r="N3228" s="115" t="s">
        <v>237</v>
      </c>
      <c r="O3228" s="115" t="s">
        <v>239</v>
      </c>
      <c r="P3228" s="115">
        <v>27</v>
      </c>
    </row>
    <row r="3229" spans="14:16" x14ac:dyDescent="0.2">
      <c r="N3229" s="115" t="s">
        <v>237</v>
      </c>
      <c r="O3229" s="115" t="s">
        <v>240</v>
      </c>
      <c r="P3229" s="115">
        <v>45</v>
      </c>
    </row>
    <row r="3230" spans="14:16" x14ac:dyDescent="0.2">
      <c r="N3230" s="115" t="s">
        <v>237</v>
      </c>
      <c r="O3230" s="115" t="s">
        <v>241</v>
      </c>
      <c r="P3230" s="115">
        <v>28</v>
      </c>
    </row>
    <row r="3231" spans="14:16" x14ac:dyDescent="0.2">
      <c r="N3231" s="115" t="s">
        <v>237</v>
      </c>
      <c r="O3231" s="115" t="s">
        <v>242</v>
      </c>
      <c r="P3231" s="115">
        <v>28</v>
      </c>
    </row>
    <row r="3232" spans="14:16" x14ac:dyDescent="0.2">
      <c r="N3232" s="115" t="s">
        <v>237</v>
      </c>
      <c r="O3232" s="115" t="s">
        <v>243</v>
      </c>
      <c r="P3232" s="115">
        <v>35</v>
      </c>
    </row>
    <row r="3233" spans="14:16" x14ac:dyDescent="0.2">
      <c r="N3233" s="115" t="s">
        <v>237</v>
      </c>
      <c r="O3233" s="115" t="s">
        <v>244</v>
      </c>
      <c r="P3233" s="115">
        <v>22</v>
      </c>
    </row>
    <row r="3234" spans="14:16" x14ac:dyDescent="0.2">
      <c r="N3234" s="115" t="s">
        <v>250</v>
      </c>
      <c r="O3234" s="115" t="s">
        <v>420</v>
      </c>
      <c r="P3234" s="115">
        <v>27</v>
      </c>
    </row>
    <row r="3235" spans="14:16" x14ac:dyDescent="0.2">
      <c r="N3235" s="115" t="s">
        <v>250</v>
      </c>
      <c r="O3235" s="115" t="s">
        <v>246</v>
      </c>
      <c r="P3235" s="115">
        <v>35</v>
      </c>
    </row>
    <row r="3236" spans="14:16" x14ac:dyDescent="0.2">
      <c r="N3236" s="115" t="s">
        <v>250</v>
      </c>
      <c r="O3236" s="115" t="s">
        <v>247</v>
      </c>
      <c r="P3236" s="115">
        <v>52</v>
      </c>
    </row>
    <row r="3237" spans="14:16" x14ac:dyDescent="0.2">
      <c r="N3237" s="115" t="s">
        <v>250</v>
      </c>
      <c r="O3237" s="115" t="s">
        <v>248</v>
      </c>
      <c r="P3237" s="115">
        <v>77</v>
      </c>
    </row>
    <row r="3238" spans="14:16" x14ac:dyDescent="0.2">
      <c r="N3238" s="115" t="s">
        <v>250</v>
      </c>
      <c r="O3238" s="115" t="s">
        <v>249</v>
      </c>
      <c r="P3238" s="115">
        <v>15</v>
      </c>
    </row>
    <row r="3239" spans="14:16" x14ac:dyDescent="0.2">
      <c r="N3239" s="115" t="s">
        <v>250</v>
      </c>
      <c r="O3239" s="115" t="s">
        <v>250</v>
      </c>
      <c r="P3239" s="116"/>
    </row>
    <row r="3240" spans="14:16" x14ac:dyDescent="0.2">
      <c r="N3240" s="115" t="s">
        <v>250</v>
      </c>
      <c r="O3240" s="115" t="s">
        <v>251</v>
      </c>
      <c r="P3240" s="115">
        <v>27</v>
      </c>
    </row>
    <row r="3241" spans="14:16" x14ac:dyDescent="0.2">
      <c r="N3241" s="115" t="s">
        <v>250</v>
      </c>
      <c r="O3241" s="115" t="s">
        <v>252</v>
      </c>
      <c r="P3241" s="115">
        <v>39</v>
      </c>
    </row>
    <row r="3242" spans="14:16" x14ac:dyDescent="0.2">
      <c r="N3242" s="115" t="s">
        <v>250</v>
      </c>
      <c r="O3242" s="115" t="s">
        <v>253</v>
      </c>
      <c r="P3242" s="115">
        <v>45</v>
      </c>
    </row>
    <row r="3243" spans="14:16" x14ac:dyDescent="0.2">
      <c r="N3243" s="115" t="s">
        <v>250</v>
      </c>
      <c r="O3243" s="115" t="s">
        <v>254</v>
      </c>
      <c r="P3243" s="115">
        <v>95</v>
      </c>
    </row>
    <row r="3244" spans="14:16" x14ac:dyDescent="0.2">
      <c r="N3244" s="115" t="s">
        <v>250</v>
      </c>
      <c r="O3244" s="115" t="s">
        <v>255</v>
      </c>
      <c r="P3244" s="115">
        <v>39</v>
      </c>
    </row>
    <row r="3245" spans="14:16" x14ac:dyDescent="0.2">
      <c r="N3245" s="115" t="s">
        <v>261</v>
      </c>
      <c r="O3245" s="115" t="s">
        <v>421</v>
      </c>
      <c r="P3245" s="115">
        <v>150</v>
      </c>
    </row>
    <row r="3246" spans="14:16" x14ac:dyDescent="0.2">
      <c r="N3246" s="115" t="s">
        <v>261</v>
      </c>
      <c r="O3246" s="115" t="s">
        <v>257</v>
      </c>
      <c r="P3246" s="115">
        <v>132</v>
      </c>
    </row>
    <row r="3247" spans="14:16" x14ac:dyDescent="0.2">
      <c r="N3247" s="115" t="s">
        <v>261</v>
      </c>
      <c r="O3247" s="115" t="s">
        <v>258</v>
      </c>
      <c r="P3247" s="115">
        <v>97</v>
      </c>
    </row>
    <row r="3248" spans="14:16" x14ac:dyDescent="0.2">
      <c r="N3248" s="115" t="s">
        <v>261</v>
      </c>
      <c r="O3248" s="115" t="s">
        <v>259</v>
      </c>
      <c r="P3248" s="115">
        <v>79</v>
      </c>
    </row>
    <row r="3249" spans="14:16" x14ac:dyDescent="0.2">
      <c r="N3249" s="115" t="s">
        <v>261</v>
      </c>
      <c r="O3249" s="115" t="s">
        <v>260</v>
      </c>
      <c r="P3249" s="115">
        <v>45</v>
      </c>
    </row>
    <row r="3250" spans="14:16" x14ac:dyDescent="0.2">
      <c r="N3250" s="115" t="s">
        <v>261</v>
      </c>
      <c r="O3250" s="115" t="s">
        <v>261</v>
      </c>
      <c r="P3250" s="116"/>
    </row>
    <row r="3251" spans="14:16" x14ac:dyDescent="0.2">
      <c r="N3251" s="115" t="s">
        <v>261</v>
      </c>
      <c r="O3251" s="115" t="s">
        <v>262</v>
      </c>
      <c r="P3251" s="115">
        <v>178</v>
      </c>
    </row>
    <row r="3252" spans="14:16" x14ac:dyDescent="0.2">
      <c r="N3252" s="115" t="s">
        <v>261</v>
      </c>
      <c r="O3252" s="115" t="s">
        <v>263</v>
      </c>
      <c r="P3252" s="115">
        <v>124</v>
      </c>
    </row>
    <row r="3253" spans="14:16" x14ac:dyDescent="0.2">
      <c r="N3253" s="115" t="s">
        <v>261</v>
      </c>
      <c r="O3253" s="115" t="s">
        <v>264</v>
      </c>
      <c r="P3253" s="115">
        <v>141</v>
      </c>
    </row>
    <row r="3254" spans="14:16" x14ac:dyDescent="0.2">
      <c r="N3254" s="115" t="s">
        <v>261</v>
      </c>
      <c r="O3254" s="115" t="s">
        <v>265</v>
      </c>
      <c r="P3254" s="115">
        <v>186</v>
      </c>
    </row>
    <row r="3255" spans="14:16" x14ac:dyDescent="0.2">
      <c r="N3255" s="115" t="s">
        <v>261</v>
      </c>
      <c r="O3255" s="115" t="s">
        <v>266</v>
      </c>
      <c r="P3255" s="115">
        <v>195</v>
      </c>
    </row>
    <row r="3256" spans="14:16" x14ac:dyDescent="0.2">
      <c r="N3256" s="115" t="s">
        <v>261</v>
      </c>
      <c r="O3256" s="115" t="s">
        <v>267</v>
      </c>
      <c r="P3256" s="115">
        <v>195</v>
      </c>
    </row>
    <row r="3257" spans="14:16" x14ac:dyDescent="0.2">
      <c r="N3257" s="115" t="s">
        <v>261</v>
      </c>
      <c r="O3257" s="115" t="s">
        <v>131</v>
      </c>
      <c r="P3257" s="115">
        <v>241</v>
      </c>
    </row>
    <row r="3258" spans="14:16" x14ac:dyDescent="0.2">
      <c r="N3258" s="115" t="s">
        <v>272</v>
      </c>
      <c r="O3258" s="115" t="s">
        <v>422</v>
      </c>
      <c r="P3258" s="115">
        <v>60</v>
      </c>
    </row>
    <row r="3259" spans="14:16" x14ac:dyDescent="0.2">
      <c r="N3259" s="115" t="s">
        <v>272</v>
      </c>
      <c r="O3259" s="115" t="s">
        <v>269</v>
      </c>
      <c r="P3259" s="115">
        <v>112</v>
      </c>
    </row>
    <row r="3260" spans="14:16" x14ac:dyDescent="0.2">
      <c r="N3260" s="115" t="s">
        <v>272</v>
      </c>
      <c r="O3260" s="115" t="s">
        <v>270</v>
      </c>
      <c r="P3260" s="115">
        <v>30</v>
      </c>
    </row>
    <row r="3261" spans="14:16" x14ac:dyDescent="0.2">
      <c r="N3261" s="115" t="s">
        <v>272</v>
      </c>
      <c r="O3261" s="115" t="s">
        <v>211</v>
      </c>
      <c r="P3261" s="115">
        <v>82</v>
      </c>
    </row>
    <row r="3262" spans="14:16" x14ac:dyDescent="0.2">
      <c r="N3262" s="115" t="s">
        <v>272</v>
      </c>
      <c r="O3262" s="115" t="s">
        <v>271</v>
      </c>
      <c r="P3262" s="115">
        <v>82</v>
      </c>
    </row>
    <row r="3263" spans="14:16" x14ac:dyDescent="0.2">
      <c r="N3263" s="115" t="s">
        <v>272</v>
      </c>
      <c r="O3263" s="115" t="s">
        <v>272</v>
      </c>
      <c r="P3263" s="116"/>
    </row>
    <row r="3264" spans="14:16" x14ac:dyDescent="0.2">
      <c r="N3264" s="115" t="s">
        <v>271</v>
      </c>
      <c r="O3264" s="115" t="s">
        <v>422</v>
      </c>
      <c r="P3264" s="115">
        <v>22</v>
      </c>
    </row>
    <row r="3265" spans="14:16" x14ac:dyDescent="0.2">
      <c r="N3265" s="115" t="s">
        <v>271</v>
      </c>
      <c r="O3265" s="115" t="s">
        <v>269</v>
      </c>
      <c r="P3265" s="115">
        <v>38</v>
      </c>
    </row>
    <row r="3266" spans="14:16" x14ac:dyDescent="0.2">
      <c r="N3266" s="115" t="s">
        <v>271</v>
      </c>
      <c r="O3266" s="115" t="s">
        <v>270</v>
      </c>
      <c r="P3266" s="115">
        <v>52</v>
      </c>
    </row>
    <row r="3267" spans="14:16" x14ac:dyDescent="0.2">
      <c r="N3267" s="115" t="s">
        <v>271</v>
      </c>
      <c r="O3267" s="115" t="s">
        <v>211</v>
      </c>
      <c r="P3267" s="115">
        <v>44</v>
      </c>
    </row>
    <row r="3268" spans="14:16" x14ac:dyDescent="0.2">
      <c r="N3268" s="115" t="s">
        <v>271</v>
      </c>
      <c r="O3268" s="115" t="s">
        <v>271</v>
      </c>
      <c r="P3268" s="116"/>
    </row>
    <row r="3269" spans="14:16" x14ac:dyDescent="0.2">
      <c r="N3269" s="115" t="s">
        <v>271</v>
      </c>
      <c r="O3269" s="115" t="s">
        <v>272</v>
      </c>
      <c r="P3269" s="115">
        <v>82</v>
      </c>
    </row>
    <row r="3270" spans="14:16" x14ac:dyDescent="0.2">
      <c r="N3270" s="115" t="s">
        <v>422</v>
      </c>
      <c r="O3270" s="115" t="s">
        <v>422</v>
      </c>
      <c r="P3270" s="116"/>
    </row>
    <row r="3271" spans="14:16" x14ac:dyDescent="0.2">
      <c r="N3271" s="115" t="s">
        <v>422</v>
      </c>
      <c r="O3271" s="115" t="s">
        <v>269</v>
      </c>
      <c r="P3271" s="115">
        <v>52</v>
      </c>
    </row>
    <row r="3272" spans="14:16" x14ac:dyDescent="0.2">
      <c r="N3272" s="115" t="s">
        <v>422</v>
      </c>
      <c r="O3272" s="115" t="s">
        <v>270</v>
      </c>
      <c r="P3272" s="115">
        <v>30</v>
      </c>
    </row>
    <row r="3273" spans="14:16" x14ac:dyDescent="0.2">
      <c r="N3273" s="115" t="s">
        <v>422</v>
      </c>
      <c r="O3273" s="115" t="s">
        <v>211</v>
      </c>
      <c r="P3273" s="115">
        <v>22</v>
      </c>
    </row>
    <row r="3274" spans="14:16" x14ac:dyDescent="0.2">
      <c r="N3274" s="115" t="s">
        <v>422</v>
      </c>
      <c r="O3274" s="115" t="s">
        <v>271</v>
      </c>
      <c r="P3274" s="115">
        <v>22</v>
      </c>
    </row>
    <row r="3275" spans="14:16" x14ac:dyDescent="0.2">
      <c r="N3275" s="115" t="s">
        <v>422</v>
      </c>
      <c r="O3275" s="115" t="s">
        <v>272</v>
      </c>
      <c r="P3275" s="115">
        <v>60</v>
      </c>
    </row>
    <row r="3276" spans="14:16" x14ac:dyDescent="0.2">
      <c r="N3276" s="115" t="s">
        <v>269</v>
      </c>
      <c r="O3276" s="115" t="s">
        <v>422</v>
      </c>
      <c r="P3276" s="115">
        <v>52</v>
      </c>
    </row>
    <row r="3277" spans="14:16" x14ac:dyDescent="0.2">
      <c r="N3277" s="115" t="s">
        <v>269</v>
      </c>
      <c r="O3277" s="115" t="s">
        <v>269</v>
      </c>
      <c r="P3277" s="116"/>
    </row>
    <row r="3278" spans="14:16" x14ac:dyDescent="0.2">
      <c r="N3278" s="115" t="s">
        <v>269</v>
      </c>
      <c r="O3278" s="115" t="s">
        <v>270</v>
      </c>
      <c r="P3278" s="115">
        <v>82</v>
      </c>
    </row>
    <row r="3279" spans="14:16" x14ac:dyDescent="0.2">
      <c r="N3279" s="115" t="s">
        <v>269</v>
      </c>
      <c r="O3279" s="115" t="s">
        <v>211</v>
      </c>
      <c r="P3279" s="115">
        <v>74</v>
      </c>
    </row>
    <row r="3280" spans="14:16" x14ac:dyDescent="0.2">
      <c r="N3280" s="115" t="s">
        <v>269</v>
      </c>
      <c r="O3280" s="115" t="s">
        <v>271</v>
      </c>
      <c r="P3280" s="115">
        <v>38</v>
      </c>
    </row>
    <row r="3281" spans="14:16" x14ac:dyDescent="0.2">
      <c r="N3281" s="115" t="s">
        <v>269</v>
      </c>
      <c r="O3281" s="115" t="s">
        <v>272</v>
      </c>
      <c r="P3281" s="115">
        <v>112</v>
      </c>
    </row>
    <row r="3282" spans="14:16" x14ac:dyDescent="0.2">
      <c r="N3282" s="115" t="s">
        <v>270</v>
      </c>
      <c r="O3282" s="115" t="s">
        <v>422</v>
      </c>
      <c r="P3282" s="115">
        <v>30</v>
      </c>
    </row>
    <row r="3283" spans="14:16" x14ac:dyDescent="0.2">
      <c r="N3283" s="115" t="s">
        <v>270</v>
      </c>
      <c r="O3283" s="115" t="s">
        <v>269</v>
      </c>
      <c r="P3283" s="115">
        <v>82</v>
      </c>
    </row>
    <row r="3284" spans="14:16" x14ac:dyDescent="0.2">
      <c r="N3284" s="115" t="s">
        <v>270</v>
      </c>
      <c r="O3284" s="115" t="s">
        <v>270</v>
      </c>
      <c r="P3284" s="116"/>
    </row>
    <row r="3285" spans="14:16" x14ac:dyDescent="0.2">
      <c r="N3285" s="115" t="s">
        <v>270</v>
      </c>
      <c r="O3285" s="115" t="s">
        <v>211</v>
      </c>
      <c r="P3285" s="115">
        <v>52</v>
      </c>
    </row>
    <row r="3286" spans="14:16" x14ac:dyDescent="0.2">
      <c r="N3286" s="115" t="s">
        <v>270</v>
      </c>
      <c r="O3286" s="115" t="s">
        <v>271</v>
      </c>
      <c r="P3286" s="115">
        <v>52</v>
      </c>
    </row>
    <row r="3287" spans="14:16" x14ac:dyDescent="0.2">
      <c r="N3287" s="115" t="s">
        <v>270</v>
      </c>
      <c r="O3287" s="115" t="s">
        <v>272</v>
      </c>
      <c r="P3287" s="115">
        <v>30</v>
      </c>
    </row>
    <row r="3288" spans="14:16" x14ac:dyDescent="0.2">
      <c r="N3288" s="115" t="s">
        <v>211</v>
      </c>
      <c r="O3288" s="115" t="s">
        <v>422</v>
      </c>
      <c r="P3288" s="115">
        <v>22</v>
      </c>
    </row>
    <row r="3289" spans="14:16" x14ac:dyDescent="0.2">
      <c r="N3289" s="115" t="s">
        <v>211</v>
      </c>
      <c r="O3289" s="115" t="s">
        <v>269</v>
      </c>
      <c r="P3289" s="115">
        <v>74</v>
      </c>
    </row>
    <row r="3290" spans="14:16" x14ac:dyDescent="0.2">
      <c r="N3290" s="115" t="s">
        <v>211</v>
      </c>
      <c r="O3290" s="115" t="s">
        <v>270</v>
      </c>
      <c r="P3290" s="115">
        <v>52</v>
      </c>
    </row>
    <row r="3291" spans="14:16" x14ac:dyDescent="0.2">
      <c r="N3291" s="115" t="s">
        <v>211</v>
      </c>
      <c r="O3291" s="115" t="s">
        <v>211</v>
      </c>
      <c r="P3291" s="116"/>
    </row>
    <row r="3292" spans="14:16" x14ac:dyDescent="0.2">
      <c r="N3292" s="115" t="s">
        <v>211</v>
      </c>
      <c r="O3292" s="115" t="s">
        <v>271</v>
      </c>
      <c r="P3292" s="115">
        <v>44</v>
      </c>
    </row>
    <row r="3293" spans="14:16" x14ac:dyDescent="0.2">
      <c r="N3293" s="115" t="s">
        <v>211</v>
      </c>
      <c r="O3293" s="115" t="s">
        <v>272</v>
      </c>
      <c r="P3293" s="115">
        <v>82</v>
      </c>
    </row>
    <row r="3294" spans="14:16" x14ac:dyDescent="0.2">
      <c r="N3294" s="115" t="s">
        <v>423</v>
      </c>
      <c r="O3294" s="115" t="s">
        <v>423</v>
      </c>
      <c r="P3294" s="116"/>
    </row>
    <row r="3295" spans="14:16" x14ac:dyDescent="0.2">
      <c r="N3295" s="115" t="s">
        <v>423</v>
      </c>
      <c r="O3295" s="115" t="s">
        <v>274</v>
      </c>
      <c r="P3295" s="115">
        <v>44</v>
      </c>
    </row>
    <row r="3296" spans="14:16" x14ac:dyDescent="0.2">
      <c r="N3296" s="115" t="s">
        <v>423</v>
      </c>
      <c r="O3296" s="115" t="s">
        <v>275</v>
      </c>
      <c r="P3296" s="115">
        <v>40</v>
      </c>
    </row>
    <row r="3297" spans="14:16" x14ac:dyDescent="0.2">
      <c r="N3297" s="115" t="s">
        <v>423</v>
      </c>
      <c r="O3297" s="115" t="s">
        <v>276</v>
      </c>
      <c r="P3297" s="115">
        <v>50</v>
      </c>
    </row>
    <row r="3298" spans="14:16" x14ac:dyDescent="0.2">
      <c r="N3298" s="115" t="s">
        <v>423</v>
      </c>
      <c r="O3298" s="115" t="s">
        <v>277</v>
      </c>
      <c r="P3298" s="115">
        <v>60</v>
      </c>
    </row>
    <row r="3299" spans="14:16" x14ac:dyDescent="0.2">
      <c r="N3299" s="115" t="s">
        <v>423</v>
      </c>
      <c r="O3299" s="115" t="s">
        <v>278</v>
      </c>
      <c r="P3299" s="115">
        <v>55</v>
      </c>
    </row>
    <row r="3300" spans="14:16" x14ac:dyDescent="0.2">
      <c r="N3300" s="115" t="s">
        <v>423</v>
      </c>
      <c r="O3300" s="115" t="s">
        <v>279</v>
      </c>
      <c r="P3300" s="115">
        <v>40</v>
      </c>
    </row>
    <row r="3301" spans="14:16" x14ac:dyDescent="0.2">
      <c r="N3301" s="115" t="s">
        <v>423</v>
      </c>
      <c r="O3301" s="115" t="s">
        <v>210</v>
      </c>
      <c r="P3301" s="115">
        <v>18</v>
      </c>
    </row>
    <row r="3302" spans="14:16" x14ac:dyDescent="0.2">
      <c r="N3302" s="115" t="s">
        <v>423</v>
      </c>
      <c r="O3302" s="115" t="s">
        <v>280</v>
      </c>
      <c r="P3302" s="115">
        <v>42</v>
      </c>
    </row>
    <row r="3303" spans="14:16" x14ac:dyDescent="0.2">
      <c r="N3303" s="115" t="s">
        <v>423</v>
      </c>
      <c r="O3303" s="115" t="s">
        <v>281</v>
      </c>
      <c r="P3303" s="115">
        <v>100</v>
      </c>
    </row>
    <row r="3304" spans="14:16" x14ac:dyDescent="0.2">
      <c r="N3304" s="115" t="s">
        <v>274</v>
      </c>
      <c r="O3304" s="115" t="s">
        <v>423</v>
      </c>
      <c r="P3304" s="115">
        <v>44</v>
      </c>
    </row>
    <row r="3305" spans="14:16" x14ac:dyDescent="0.2">
      <c r="N3305" s="115" t="s">
        <v>274</v>
      </c>
      <c r="O3305" s="115" t="s">
        <v>274</v>
      </c>
      <c r="P3305" s="116"/>
    </row>
    <row r="3306" spans="14:16" x14ac:dyDescent="0.2">
      <c r="N3306" s="115" t="s">
        <v>274</v>
      </c>
      <c r="O3306" s="115" t="s">
        <v>275</v>
      </c>
      <c r="P3306" s="115">
        <v>18</v>
      </c>
    </row>
    <row r="3307" spans="14:16" x14ac:dyDescent="0.2">
      <c r="N3307" s="115" t="s">
        <v>274</v>
      </c>
      <c r="O3307" s="115" t="s">
        <v>276</v>
      </c>
      <c r="P3307" s="115">
        <v>38</v>
      </c>
    </row>
    <row r="3308" spans="14:16" x14ac:dyDescent="0.2">
      <c r="N3308" s="115" t="s">
        <v>274</v>
      </c>
      <c r="O3308" s="115" t="s">
        <v>277</v>
      </c>
      <c r="P3308" s="115">
        <v>60</v>
      </c>
    </row>
    <row r="3309" spans="14:16" x14ac:dyDescent="0.2">
      <c r="N3309" s="115" t="s">
        <v>274</v>
      </c>
      <c r="O3309" s="115" t="s">
        <v>278</v>
      </c>
      <c r="P3309" s="115">
        <v>47</v>
      </c>
    </row>
    <row r="3310" spans="14:16" x14ac:dyDescent="0.2">
      <c r="N3310" s="115" t="s">
        <v>274</v>
      </c>
      <c r="O3310" s="115" t="s">
        <v>279</v>
      </c>
      <c r="P3310" s="115">
        <v>48</v>
      </c>
    </row>
    <row r="3311" spans="14:16" x14ac:dyDescent="0.2">
      <c r="N3311" s="115" t="s">
        <v>274</v>
      </c>
      <c r="O3311" s="115" t="s">
        <v>210</v>
      </c>
      <c r="P3311" s="115">
        <v>62</v>
      </c>
    </row>
    <row r="3312" spans="14:16" x14ac:dyDescent="0.2">
      <c r="N3312" s="115" t="s">
        <v>274</v>
      </c>
      <c r="O3312" s="115" t="s">
        <v>280</v>
      </c>
      <c r="P3312" s="115">
        <v>86</v>
      </c>
    </row>
    <row r="3313" spans="14:16" x14ac:dyDescent="0.2">
      <c r="N3313" s="115" t="s">
        <v>274</v>
      </c>
      <c r="O3313" s="115" t="s">
        <v>281</v>
      </c>
      <c r="P3313" s="115">
        <v>144</v>
      </c>
    </row>
    <row r="3314" spans="14:16" x14ac:dyDescent="0.2">
      <c r="N3314" s="115" t="s">
        <v>275</v>
      </c>
      <c r="O3314" s="115" t="s">
        <v>423</v>
      </c>
      <c r="P3314" s="115">
        <v>40</v>
      </c>
    </row>
    <row r="3315" spans="14:16" x14ac:dyDescent="0.2">
      <c r="N3315" s="115" t="s">
        <v>275</v>
      </c>
      <c r="O3315" s="115" t="s">
        <v>274</v>
      </c>
      <c r="P3315" s="115">
        <v>18</v>
      </c>
    </row>
    <row r="3316" spans="14:16" x14ac:dyDescent="0.2">
      <c r="N3316" s="115" t="s">
        <v>275</v>
      </c>
      <c r="O3316" s="115" t="s">
        <v>275</v>
      </c>
      <c r="P3316" s="116"/>
    </row>
    <row r="3317" spans="14:16" x14ac:dyDescent="0.2">
      <c r="N3317" s="115" t="s">
        <v>275</v>
      </c>
      <c r="O3317" s="115" t="s">
        <v>276</v>
      </c>
      <c r="P3317" s="115">
        <v>20</v>
      </c>
    </row>
    <row r="3318" spans="14:16" x14ac:dyDescent="0.2">
      <c r="N3318" s="115" t="s">
        <v>275</v>
      </c>
      <c r="O3318" s="115" t="s">
        <v>277</v>
      </c>
      <c r="P3318" s="115">
        <v>35</v>
      </c>
    </row>
    <row r="3319" spans="14:16" x14ac:dyDescent="0.2">
      <c r="N3319" s="115" t="s">
        <v>275</v>
      </c>
      <c r="O3319" s="115" t="s">
        <v>278</v>
      </c>
      <c r="P3319" s="115">
        <v>29</v>
      </c>
    </row>
    <row r="3320" spans="14:16" x14ac:dyDescent="0.2">
      <c r="N3320" s="115" t="s">
        <v>275</v>
      </c>
      <c r="O3320" s="115" t="s">
        <v>279</v>
      </c>
      <c r="P3320" s="115">
        <v>30</v>
      </c>
    </row>
    <row r="3321" spans="14:16" x14ac:dyDescent="0.2">
      <c r="N3321" s="115" t="s">
        <v>275</v>
      </c>
      <c r="O3321" s="115" t="s">
        <v>210</v>
      </c>
      <c r="P3321" s="115">
        <v>58</v>
      </c>
    </row>
    <row r="3322" spans="14:16" x14ac:dyDescent="0.2">
      <c r="N3322" s="115" t="s">
        <v>275</v>
      </c>
      <c r="O3322" s="115" t="s">
        <v>280</v>
      </c>
      <c r="P3322" s="115">
        <v>82</v>
      </c>
    </row>
    <row r="3323" spans="14:16" x14ac:dyDescent="0.2">
      <c r="N3323" s="115" t="s">
        <v>275</v>
      </c>
      <c r="O3323" s="115" t="s">
        <v>281</v>
      </c>
      <c r="P3323" s="115">
        <v>140</v>
      </c>
    </row>
    <row r="3324" spans="14:16" x14ac:dyDescent="0.2">
      <c r="N3324" s="115" t="s">
        <v>276</v>
      </c>
      <c r="O3324" s="115" t="s">
        <v>423</v>
      </c>
      <c r="P3324" s="115">
        <v>50</v>
      </c>
    </row>
    <row r="3325" spans="14:16" x14ac:dyDescent="0.2">
      <c r="N3325" s="115" t="s">
        <v>276</v>
      </c>
      <c r="O3325" s="115" t="s">
        <v>274</v>
      </c>
      <c r="P3325" s="115">
        <v>38</v>
      </c>
    </row>
    <row r="3326" spans="14:16" x14ac:dyDescent="0.2">
      <c r="N3326" s="115" t="s">
        <v>276</v>
      </c>
      <c r="O3326" s="115" t="s">
        <v>275</v>
      </c>
      <c r="P3326" s="115">
        <v>20</v>
      </c>
    </row>
    <row r="3327" spans="14:16" x14ac:dyDescent="0.2">
      <c r="N3327" s="115" t="s">
        <v>276</v>
      </c>
      <c r="O3327" s="115" t="s">
        <v>276</v>
      </c>
      <c r="P3327" s="116"/>
    </row>
    <row r="3328" spans="14:16" x14ac:dyDescent="0.2">
      <c r="N3328" s="115" t="s">
        <v>276</v>
      </c>
      <c r="O3328" s="115" t="s">
        <v>277</v>
      </c>
      <c r="P3328" s="115">
        <v>15</v>
      </c>
    </row>
    <row r="3329" spans="14:16" x14ac:dyDescent="0.2">
      <c r="N3329" s="115" t="s">
        <v>276</v>
      </c>
      <c r="O3329" s="115" t="s">
        <v>278</v>
      </c>
      <c r="P3329" s="115">
        <v>9</v>
      </c>
    </row>
    <row r="3330" spans="14:16" x14ac:dyDescent="0.2">
      <c r="N3330" s="115" t="s">
        <v>276</v>
      </c>
      <c r="O3330" s="115" t="s">
        <v>279</v>
      </c>
      <c r="P3330" s="115">
        <v>10</v>
      </c>
    </row>
    <row r="3331" spans="14:16" x14ac:dyDescent="0.2">
      <c r="N3331" s="115" t="s">
        <v>276</v>
      </c>
      <c r="O3331" s="115" t="s">
        <v>210</v>
      </c>
      <c r="P3331" s="115">
        <v>68</v>
      </c>
    </row>
    <row r="3332" spans="14:16" x14ac:dyDescent="0.2">
      <c r="N3332" s="115" t="s">
        <v>276</v>
      </c>
      <c r="O3332" s="115" t="s">
        <v>280</v>
      </c>
      <c r="P3332" s="115">
        <v>92</v>
      </c>
    </row>
    <row r="3333" spans="14:16" x14ac:dyDescent="0.2">
      <c r="N3333" s="115" t="s">
        <v>276</v>
      </c>
      <c r="O3333" s="115" t="s">
        <v>281</v>
      </c>
      <c r="P3333" s="115">
        <v>150</v>
      </c>
    </row>
    <row r="3334" spans="14:16" x14ac:dyDescent="0.2">
      <c r="N3334" s="115" t="s">
        <v>277</v>
      </c>
      <c r="O3334" s="115" t="s">
        <v>423</v>
      </c>
      <c r="P3334" s="115">
        <v>60</v>
      </c>
    </row>
    <row r="3335" spans="14:16" x14ac:dyDescent="0.2">
      <c r="N3335" s="115" t="s">
        <v>277</v>
      </c>
      <c r="O3335" s="115" t="s">
        <v>274</v>
      </c>
      <c r="P3335" s="115">
        <v>60</v>
      </c>
    </row>
    <row r="3336" spans="14:16" x14ac:dyDescent="0.2">
      <c r="N3336" s="115" t="s">
        <v>277</v>
      </c>
      <c r="O3336" s="115" t="s">
        <v>275</v>
      </c>
      <c r="P3336" s="115">
        <v>35</v>
      </c>
    </row>
    <row r="3337" spans="14:16" x14ac:dyDescent="0.2">
      <c r="N3337" s="115" t="s">
        <v>277</v>
      </c>
      <c r="O3337" s="115" t="s">
        <v>276</v>
      </c>
      <c r="P3337" s="115">
        <v>15</v>
      </c>
    </row>
    <row r="3338" spans="14:16" x14ac:dyDescent="0.2">
      <c r="N3338" s="115" t="s">
        <v>277</v>
      </c>
      <c r="O3338" s="115" t="s">
        <v>277</v>
      </c>
      <c r="P3338" s="116"/>
    </row>
    <row r="3339" spans="14:16" x14ac:dyDescent="0.2">
      <c r="N3339" s="115" t="s">
        <v>277</v>
      </c>
      <c r="O3339" s="115" t="s">
        <v>278</v>
      </c>
      <c r="P3339" s="115">
        <v>6</v>
      </c>
    </row>
    <row r="3340" spans="14:16" x14ac:dyDescent="0.2">
      <c r="N3340" s="115" t="s">
        <v>277</v>
      </c>
      <c r="O3340" s="115" t="s">
        <v>279</v>
      </c>
      <c r="P3340" s="115">
        <v>16</v>
      </c>
    </row>
    <row r="3341" spans="14:16" x14ac:dyDescent="0.2">
      <c r="N3341" s="115" t="s">
        <v>277</v>
      </c>
      <c r="O3341" s="115" t="s">
        <v>210</v>
      </c>
      <c r="P3341" s="115">
        <v>78</v>
      </c>
    </row>
    <row r="3342" spans="14:16" x14ac:dyDescent="0.2">
      <c r="N3342" s="115" t="s">
        <v>277</v>
      </c>
      <c r="O3342" s="115" t="s">
        <v>280</v>
      </c>
      <c r="P3342" s="115">
        <v>102</v>
      </c>
    </row>
    <row r="3343" spans="14:16" x14ac:dyDescent="0.2">
      <c r="N3343" s="115" t="s">
        <v>277</v>
      </c>
      <c r="O3343" s="115" t="s">
        <v>281</v>
      </c>
      <c r="P3343" s="115">
        <v>160</v>
      </c>
    </row>
    <row r="3344" spans="14:16" x14ac:dyDescent="0.2">
      <c r="N3344" s="115" t="s">
        <v>278</v>
      </c>
      <c r="O3344" s="115" t="s">
        <v>423</v>
      </c>
      <c r="P3344" s="115">
        <v>55</v>
      </c>
    </row>
    <row r="3345" spans="14:16" x14ac:dyDescent="0.2">
      <c r="N3345" s="115" t="s">
        <v>278</v>
      </c>
      <c r="O3345" s="115" t="s">
        <v>274</v>
      </c>
      <c r="P3345" s="115">
        <v>47</v>
      </c>
    </row>
    <row r="3346" spans="14:16" x14ac:dyDescent="0.2">
      <c r="N3346" s="115" t="s">
        <v>278</v>
      </c>
      <c r="O3346" s="115" t="s">
        <v>275</v>
      </c>
      <c r="P3346" s="115">
        <v>29</v>
      </c>
    </row>
    <row r="3347" spans="14:16" x14ac:dyDescent="0.2">
      <c r="N3347" s="115" t="s">
        <v>278</v>
      </c>
      <c r="O3347" s="115" t="s">
        <v>276</v>
      </c>
      <c r="P3347" s="115">
        <v>9</v>
      </c>
    </row>
    <row r="3348" spans="14:16" x14ac:dyDescent="0.2">
      <c r="N3348" s="115" t="s">
        <v>278</v>
      </c>
      <c r="O3348" s="115" t="s">
        <v>277</v>
      </c>
      <c r="P3348" s="115">
        <v>6</v>
      </c>
    </row>
    <row r="3349" spans="14:16" x14ac:dyDescent="0.2">
      <c r="N3349" s="115" t="s">
        <v>278</v>
      </c>
      <c r="O3349" s="115" t="s">
        <v>278</v>
      </c>
      <c r="P3349" s="116"/>
    </row>
    <row r="3350" spans="14:16" x14ac:dyDescent="0.2">
      <c r="N3350" s="115" t="s">
        <v>278</v>
      </c>
      <c r="O3350" s="115" t="s">
        <v>279</v>
      </c>
      <c r="P3350" s="115">
        <v>10</v>
      </c>
    </row>
    <row r="3351" spans="14:16" x14ac:dyDescent="0.2">
      <c r="N3351" s="115" t="s">
        <v>278</v>
      </c>
      <c r="O3351" s="115" t="s">
        <v>210</v>
      </c>
      <c r="P3351" s="115">
        <v>73</v>
      </c>
    </row>
    <row r="3352" spans="14:16" x14ac:dyDescent="0.2">
      <c r="N3352" s="115" t="s">
        <v>278</v>
      </c>
      <c r="O3352" s="115" t="s">
        <v>280</v>
      </c>
      <c r="P3352" s="115">
        <v>97</v>
      </c>
    </row>
    <row r="3353" spans="14:16" x14ac:dyDescent="0.2">
      <c r="N3353" s="115" t="s">
        <v>278</v>
      </c>
      <c r="O3353" s="115" t="s">
        <v>281</v>
      </c>
      <c r="P3353" s="115">
        <v>155</v>
      </c>
    </row>
    <row r="3354" spans="14:16" x14ac:dyDescent="0.2">
      <c r="N3354" s="115" t="s">
        <v>419</v>
      </c>
      <c r="O3354" s="115" t="s">
        <v>419</v>
      </c>
      <c r="P3354" s="116"/>
    </row>
    <row r="3355" spans="14:16" x14ac:dyDescent="0.2">
      <c r="N3355" s="115" t="s">
        <v>419</v>
      </c>
      <c r="O3355" s="115" t="s">
        <v>233</v>
      </c>
      <c r="P3355" s="115">
        <v>30</v>
      </c>
    </row>
    <row r="3356" spans="14:16" x14ac:dyDescent="0.2">
      <c r="N3356" s="115" t="s">
        <v>419</v>
      </c>
      <c r="O3356" s="115" t="s">
        <v>234</v>
      </c>
      <c r="P3356" s="115">
        <v>19</v>
      </c>
    </row>
    <row r="3357" spans="14:16" x14ac:dyDescent="0.2">
      <c r="N3357" s="115" t="s">
        <v>419</v>
      </c>
      <c r="O3357" s="115" t="s">
        <v>235</v>
      </c>
      <c r="P3357" s="115">
        <v>33</v>
      </c>
    </row>
    <row r="3358" spans="14:16" x14ac:dyDescent="0.2">
      <c r="N3358" s="115" t="s">
        <v>419</v>
      </c>
      <c r="O3358" s="115" t="s">
        <v>236</v>
      </c>
      <c r="P3358" s="115">
        <v>31</v>
      </c>
    </row>
    <row r="3359" spans="14:16" x14ac:dyDescent="0.2">
      <c r="N3359" s="115" t="s">
        <v>419</v>
      </c>
      <c r="O3359" s="115" t="s">
        <v>237</v>
      </c>
      <c r="P3359" s="115">
        <v>10</v>
      </c>
    </row>
    <row r="3360" spans="14:16" x14ac:dyDescent="0.2">
      <c r="N3360" s="115" t="s">
        <v>419</v>
      </c>
      <c r="O3360" s="115" t="s">
        <v>238</v>
      </c>
      <c r="P3360" s="115">
        <v>20</v>
      </c>
    </row>
    <row r="3361" spans="14:16" x14ac:dyDescent="0.2">
      <c r="N3361" s="115" t="s">
        <v>419</v>
      </c>
      <c r="O3361" s="115" t="s">
        <v>239</v>
      </c>
      <c r="P3361" s="115">
        <v>17</v>
      </c>
    </row>
    <row r="3362" spans="14:16" x14ac:dyDescent="0.2">
      <c r="N3362" s="115" t="s">
        <v>419</v>
      </c>
      <c r="O3362" s="115" t="s">
        <v>240</v>
      </c>
      <c r="P3362" s="115">
        <v>35</v>
      </c>
    </row>
    <row r="3363" spans="14:16" x14ac:dyDescent="0.2">
      <c r="N3363" s="115" t="s">
        <v>419</v>
      </c>
      <c r="O3363" s="115" t="s">
        <v>241</v>
      </c>
      <c r="P3363" s="115">
        <v>18</v>
      </c>
    </row>
    <row r="3364" spans="14:16" x14ac:dyDescent="0.2">
      <c r="N3364" s="115" t="s">
        <v>419</v>
      </c>
      <c r="O3364" s="115" t="s">
        <v>242</v>
      </c>
      <c r="P3364" s="115">
        <v>18</v>
      </c>
    </row>
    <row r="3365" spans="14:16" x14ac:dyDescent="0.2">
      <c r="N3365" s="115" t="s">
        <v>419</v>
      </c>
      <c r="O3365" s="115" t="s">
        <v>243</v>
      </c>
      <c r="P3365" s="115">
        <v>25</v>
      </c>
    </row>
    <row r="3366" spans="14:16" x14ac:dyDescent="0.2">
      <c r="N3366" s="115" t="s">
        <v>419</v>
      </c>
      <c r="O3366" s="115" t="s">
        <v>244</v>
      </c>
      <c r="P3366" s="115">
        <v>12</v>
      </c>
    </row>
    <row r="3367" spans="14:16" x14ac:dyDescent="0.2">
      <c r="N3367" s="115" t="s">
        <v>420</v>
      </c>
      <c r="O3367" s="115" t="s">
        <v>420</v>
      </c>
      <c r="P3367" s="116"/>
    </row>
    <row r="3368" spans="14:16" x14ac:dyDescent="0.2">
      <c r="N3368" s="115" t="s">
        <v>420</v>
      </c>
      <c r="O3368" s="115" t="s">
        <v>246</v>
      </c>
      <c r="P3368" s="115">
        <v>8</v>
      </c>
    </row>
    <row r="3369" spans="14:16" x14ac:dyDescent="0.2">
      <c r="N3369" s="115" t="s">
        <v>420</v>
      </c>
      <c r="O3369" s="115" t="s">
        <v>247</v>
      </c>
      <c r="P3369" s="115">
        <v>25</v>
      </c>
    </row>
    <row r="3370" spans="14:16" x14ac:dyDescent="0.2">
      <c r="N3370" s="115" t="s">
        <v>420</v>
      </c>
      <c r="O3370" s="115" t="s">
        <v>248</v>
      </c>
      <c r="P3370" s="115">
        <v>50</v>
      </c>
    </row>
    <row r="3371" spans="14:16" x14ac:dyDescent="0.2">
      <c r="N3371" s="115" t="s">
        <v>420</v>
      </c>
      <c r="O3371" s="115" t="s">
        <v>249</v>
      </c>
      <c r="P3371" s="115">
        <v>12</v>
      </c>
    </row>
    <row r="3372" spans="14:16" x14ac:dyDescent="0.2">
      <c r="N3372" s="115" t="s">
        <v>420</v>
      </c>
      <c r="O3372" s="115" t="s">
        <v>250</v>
      </c>
      <c r="P3372" s="115">
        <v>27</v>
      </c>
    </row>
    <row r="3373" spans="14:16" x14ac:dyDescent="0.2">
      <c r="N3373" s="115" t="s">
        <v>420</v>
      </c>
      <c r="O3373" s="115" t="s">
        <v>251</v>
      </c>
      <c r="P3373" s="115">
        <v>54</v>
      </c>
    </row>
    <row r="3374" spans="14:16" x14ac:dyDescent="0.2">
      <c r="N3374" s="115" t="s">
        <v>420</v>
      </c>
      <c r="O3374" s="115" t="s">
        <v>252</v>
      </c>
      <c r="P3374" s="115">
        <v>66</v>
      </c>
    </row>
    <row r="3375" spans="14:16" x14ac:dyDescent="0.2">
      <c r="N3375" s="115" t="s">
        <v>420</v>
      </c>
      <c r="O3375" s="115" t="s">
        <v>253</v>
      </c>
      <c r="P3375" s="115">
        <v>72</v>
      </c>
    </row>
    <row r="3376" spans="14:16" x14ac:dyDescent="0.2">
      <c r="N3376" s="115" t="s">
        <v>420</v>
      </c>
      <c r="O3376" s="115" t="s">
        <v>254</v>
      </c>
      <c r="P3376" s="115">
        <v>122</v>
      </c>
    </row>
    <row r="3377" spans="14:16" x14ac:dyDescent="0.2">
      <c r="N3377" s="115" t="s">
        <v>420</v>
      </c>
      <c r="O3377" s="115" t="s">
        <v>255</v>
      </c>
      <c r="P3377" s="115">
        <v>12</v>
      </c>
    </row>
    <row r="3378" spans="14:16" x14ac:dyDescent="0.2">
      <c r="N3378" s="115" t="s">
        <v>260</v>
      </c>
      <c r="O3378" s="115" t="s">
        <v>421</v>
      </c>
      <c r="P3378" s="115">
        <v>105</v>
      </c>
    </row>
    <row r="3379" spans="14:16" x14ac:dyDescent="0.2">
      <c r="N3379" s="115" t="s">
        <v>260</v>
      </c>
      <c r="O3379" s="115" t="s">
        <v>257</v>
      </c>
      <c r="P3379" s="115">
        <v>87</v>
      </c>
    </row>
    <row r="3380" spans="14:16" x14ac:dyDescent="0.2">
      <c r="N3380" s="115" t="s">
        <v>260</v>
      </c>
      <c r="O3380" s="115" t="s">
        <v>258</v>
      </c>
      <c r="P3380" s="115">
        <v>52</v>
      </c>
    </row>
    <row r="3381" spans="14:16" x14ac:dyDescent="0.2">
      <c r="N3381" s="115" t="s">
        <v>260</v>
      </c>
      <c r="O3381" s="115" t="s">
        <v>259</v>
      </c>
      <c r="P3381" s="115">
        <v>35</v>
      </c>
    </row>
    <row r="3382" spans="14:16" x14ac:dyDescent="0.2">
      <c r="N3382" s="115" t="s">
        <v>260</v>
      </c>
      <c r="O3382" s="115" t="s">
        <v>260</v>
      </c>
      <c r="P3382" s="116"/>
    </row>
    <row r="3383" spans="14:16" x14ac:dyDescent="0.2">
      <c r="N3383" s="115" t="s">
        <v>260</v>
      </c>
      <c r="O3383" s="115" t="s">
        <v>261</v>
      </c>
      <c r="P3383" s="115">
        <v>45</v>
      </c>
    </row>
    <row r="3384" spans="14:16" x14ac:dyDescent="0.2">
      <c r="N3384" s="115" t="s">
        <v>260</v>
      </c>
      <c r="O3384" s="115" t="s">
        <v>262</v>
      </c>
      <c r="P3384" s="115">
        <v>133</v>
      </c>
    </row>
    <row r="3385" spans="14:16" x14ac:dyDescent="0.2">
      <c r="N3385" s="115" t="s">
        <v>260</v>
      </c>
      <c r="O3385" s="115" t="s">
        <v>263</v>
      </c>
      <c r="P3385" s="115">
        <v>79</v>
      </c>
    </row>
    <row r="3386" spans="14:16" x14ac:dyDescent="0.2">
      <c r="N3386" s="115" t="s">
        <v>260</v>
      </c>
      <c r="O3386" s="115" t="s">
        <v>264</v>
      </c>
      <c r="P3386" s="115">
        <v>96</v>
      </c>
    </row>
    <row r="3387" spans="14:16" x14ac:dyDescent="0.2">
      <c r="N3387" s="115" t="s">
        <v>260</v>
      </c>
      <c r="O3387" s="115" t="s">
        <v>265</v>
      </c>
      <c r="P3387" s="115">
        <v>141</v>
      </c>
    </row>
    <row r="3388" spans="14:16" x14ac:dyDescent="0.2">
      <c r="N3388" s="115" t="s">
        <v>260</v>
      </c>
      <c r="O3388" s="115" t="s">
        <v>266</v>
      </c>
      <c r="P3388" s="115">
        <v>150</v>
      </c>
    </row>
    <row r="3389" spans="14:16" x14ac:dyDescent="0.2">
      <c r="N3389" s="115" t="s">
        <v>260</v>
      </c>
      <c r="O3389" s="115" t="s">
        <v>267</v>
      </c>
      <c r="P3389" s="115">
        <v>150</v>
      </c>
    </row>
    <row r="3390" spans="14:16" x14ac:dyDescent="0.2">
      <c r="N3390" s="115" t="s">
        <v>260</v>
      </c>
      <c r="O3390" s="115" t="s">
        <v>131</v>
      </c>
      <c r="P3390" s="115">
        <v>196</v>
      </c>
    </row>
    <row r="3391" spans="14:16" x14ac:dyDescent="0.2">
      <c r="N3391" s="115" t="s">
        <v>249</v>
      </c>
      <c r="O3391" s="115" t="s">
        <v>420</v>
      </c>
      <c r="P3391" s="115">
        <v>12</v>
      </c>
    </row>
    <row r="3392" spans="14:16" x14ac:dyDescent="0.2">
      <c r="N3392" s="115" t="s">
        <v>249</v>
      </c>
      <c r="O3392" s="115" t="s">
        <v>246</v>
      </c>
      <c r="P3392" s="115">
        <v>20</v>
      </c>
    </row>
    <row r="3393" spans="14:16" x14ac:dyDescent="0.2">
      <c r="N3393" s="115" t="s">
        <v>249</v>
      </c>
      <c r="O3393" s="115" t="s">
        <v>247</v>
      </c>
      <c r="P3393" s="115">
        <v>37</v>
      </c>
    </row>
    <row r="3394" spans="14:16" x14ac:dyDescent="0.2">
      <c r="N3394" s="115" t="s">
        <v>249</v>
      </c>
      <c r="O3394" s="115" t="s">
        <v>248</v>
      </c>
      <c r="P3394" s="115">
        <v>62</v>
      </c>
    </row>
    <row r="3395" spans="14:16" x14ac:dyDescent="0.2">
      <c r="N3395" s="115" t="s">
        <v>249</v>
      </c>
      <c r="O3395" s="115" t="s">
        <v>249</v>
      </c>
      <c r="P3395" s="116"/>
    </row>
    <row r="3396" spans="14:16" x14ac:dyDescent="0.2">
      <c r="N3396" s="115" t="s">
        <v>249</v>
      </c>
      <c r="O3396" s="115" t="s">
        <v>250</v>
      </c>
      <c r="P3396" s="115">
        <v>15</v>
      </c>
    </row>
    <row r="3397" spans="14:16" x14ac:dyDescent="0.2">
      <c r="N3397" s="115" t="s">
        <v>249</v>
      </c>
      <c r="O3397" s="115" t="s">
        <v>251</v>
      </c>
      <c r="P3397" s="115">
        <v>42</v>
      </c>
    </row>
    <row r="3398" spans="14:16" x14ac:dyDescent="0.2">
      <c r="N3398" s="115" t="s">
        <v>249</v>
      </c>
      <c r="O3398" s="115" t="s">
        <v>252</v>
      </c>
      <c r="P3398" s="115">
        <v>54</v>
      </c>
    </row>
    <row r="3399" spans="14:16" x14ac:dyDescent="0.2">
      <c r="N3399" s="115" t="s">
        <v>249</v>
      </c>
      <c r="O3399" s="115" t="s">
        <v>253</v>
      </c>
      <c r="P3399" s="115">
        <v>60</v>
      </c>
    </row>
    <row r="3400" spans="14:16" x14ac:dyDescent="0.2">
      <c r="N3400" s="115" t="s">
        <v>249</v>
      </c>
      <c r="O3400" s="115" t="s">
        <v>254</v>
      </c>
      <c r="P3400" s="115">
        <v>110</v>
      </c>
    </row>
    <row r="3401" spans="14:16" x14ac:dyDescent="0.2">
      <c r="N3401" s="115" t="s">
        <v>249</v>
      </c>
      <c r="O3401" s="115" t="s">
        <v>255</v>
      </c>
      <c r="P3401" s="115">
        <v>24</v>
      </c>
    </row>
    <row r="3402" spans="14:16" x14ac:dyDescent="0.2">
      <c r="N3402" s="115" t="s">
        <v>421</v>
      </c>
      <c r="O3402" s="115" t="s">
        <v>421</v>
      </c>
      <c r="P3402" s="116"/>
    </row>
    <row r="3403" spans="14:16" x14ac:dyDescent="0.2">
      <c r="N3403" s="115" t="s">
        <v>421</v>
      </c>
      <c r="O3403" s="115" t="s">
        <v>257</v>
      </c>
      <c r="P3403" s="115">
        <v>41</v>
      </c>
    </row>
    <row r="3404" spans="14:16" x14ac:dyDescent="0.2">
      <c r="N3404" s="115" t="s">
        <v>421</v>
      </c>
      <c r="O3404" s="115" t="s">
        <v>258</v>
      </c>
      <c r="P3404" s="115">
        <v>52</v>
      </c>
    </row>
    <row r="3405" spans="14:16" x14ac:dyDescent="0.2">
      <c r="N3405" s="115" t="s">
        <v>421</v>
      </c>
      <c r="O3405" s="115" t="s">
        <v>259</v>
      </c>
      <c r="P3405" s="115">
        <v>70</v>
      </c>
    </row>
    <row r="3406" spans="14:16" x14ac:dyDescent="0.2">
      <c r="N3406" s="115" t="s">
        <v>421</v>
      </c>
      <c r="O3406" s="115" t="s">
        <v>260</v>
      </c>
      <c r="P3406" s="115">
        <v>105</v>
      </c>
    </row>
    <row r="3407" spans="14:16" x14ac:dyDescent="0.2">
      <c r="N3407" s="115" t="s">
        <v>421</v>
      </c>
      <c r="O3407" s="115" t="s">
        <v>261</v>
      </c>
      <c r="P3407" s="115">
        <v>150</v>
      </c>
    </row>
    <row r="3408" spans="14:16" x14ac:dyDescent="0.2">
      <c r="N3408" s="115" t="s">
        <v>421</v>
      </c>
      <c r="O3408" s="115" t="s">
        <v>262</v>
      </c>
      <c r="P3408" s="115">
        <v>85</v>
      </c>
    </row>
    <row r="3409" spans="14:16" x14ac:dyDescent="0.2">
      <c r="N3409" s="115" t="s">
        <v>421</v>
      </c>
      <c r="O3409" s="115" t="s">
        <v>263</v>
      </c>
      <c r="P3409" s="115">
        <v>26</v>
      </c>
    </row>
    <row r="3410" spans="14:16" x14ac:dyDescent="0.2">
      <c r="N3410" s="115" t="s">
        <v>421</v>
      </c>
      <c r="O3410" s="115" t="s">
        <v>264</v>
      </c>
      <c r="P3410" s="115">
        <v>31</v>
      </c>
    </row>
    <row r="3411" spans="14:16" x14ac:dyDescent="0.2">
      <c r="N3411" s="115" t="s">
        <v>421</v>
      </c>
      <c r="O3411" s="115" t="s">
        <v>265</v>
      </c>
      <c r="P3411" s="115">
        <v>26</v>
      </c>
    </row>
    <row r="3412" spans="14:16" x14ac:dyDescent="0.2">
      <c r="N3412" s="115" t="s">
        <v>421</v>
      </c>
      <c r="O3412" s="115" t="s">
        <v>266</v>
      </c>
      <c r="P3412" s="115">
        <v>45</v>
      </c>
    </row>
    <row r="3413" spans="14:16" x14ac:dyDescent="0.2">
      <c r="N3413" s="115" t="s">
        <v>421</v>
      </c>
      <c r="O3413" s="115" t="s">
        <v>267</v>
      </c>
      <c r="P3413" s="115">
        <v>45</v>
      </c>
    </row>
    <row r="3414" spans="14:16" x14ac:dyDescent="0.2">
      <c r="N3414" s="115" t="s">
        <v>421</v>
      </c>
      <c r="O3414" s="115" t="s">
        <v>131</v>
      </c>
      <c r="P3414" s="115">
        <v>91</v>
      </c>
    </row>
    <row r="3415" spans="14:16" x14ac:dyDescent="0.2">
      <c r="N3415" s="115" t="s">
        <v>257</v>
      </c>
      <c r="O3415" s="115" t="s">
        <v>421</v>
      </c>
      <c r="P3415" s="115">
        <v>41</v>
      </c>
    </row>
    <row r="3416" spans="14:16" x14ac:dyDescent="0.2">
      <c r="N3416" s="115" t="s">
        <v>257</v>
      </c>
      <c r="O3416" s="115" t="s">
        <v>257</v>
      </c>
      <c r="P3416" s="116"/>
    </row>
    <row r="3417" spans="14:16" x14ac:dyDescent="0.2">
      <c r="N3417" s="115" t="s">
        <v>257</v>
      </c>
      <c r="O3417" s="115" t="s">
        <v>258</v>
      </c>
      <c r="P3417" s="115">
        <v>35</v>
      </c>
    </row>
    <row r="3418" spans="14:16" x14ac:dyDescent="0.2">
      <c r="N3418" s="115" t="s">
        <v>257</v>
      </c>
      <c r="O3418" s="115" t="s">
        <v>259</v>
      </c>
      <c r="P3418" s="115">
        <v>53</v>
      </c>
    </row>
    <row r="3419" spans="14:16" x14ac:dyDescent="0.2">
      <c r="N3419" s="115" t="s">
        <v>257</v>
      </c>
      <c r="O3419" s="115" t="s">
        <v>260</v>
      </c>
      <c r="P3419" s="115">
        <v>87</v>
      </c>
    </row>
    <row r="3420" spans="14:16" x14ac:dyDescent="0.2">
      <c r="N3420" s="115" t="s">
        <v>257</v>
      </c>
      <c r="O3420" s="115" t="s">
        <v>261</v>
      </c>
      <c r="P3420" s="115">
        <v>132</v>
      </c>
    </row>
    <row r="3421" spans="14:16" x14ac:dyDescent="0.2">
      <c r="N3421" s="115" t="s">
        <v>257</v>
      </c>
      <c r="O3421" s="115" t="s">
        <v>262</v>
      </c>
      <c r="P3421" s="115">
        <v>45</v>
      </c>
    </row>
    <row r="3422" spans="14:16" x14ac:dyDescent="0.2">
      <c r="N3422" s="115" t="s">
        <v>257</v>
      </c>
      <c r="O3422" s="115" t="s">
        <v>263</v>
      </c>
      <c r="P3422" s="115">
        <v>15</v>
      </c>
    </row>
    <row r="3423" spans="14:16" x14ac:dyDescent="0.2">
      <c r="N3423" s="115" t="s">
        <v>257</v>
      </c>
      <c r="O3423" s="115" t="s">
        <v>264</v>
      </c>
      <c r="P3423" s="115">
        <v>32</v>
      </c>
    </row>
    <row r="3424" spans="14:16" x14ac:dyDescent="0.2">
      <c r="N3424" s="115" t="s">
        <v>257</v>
      </c>
      <c r="O3424" s="115" t="s">
        <v>265</v>
      </c>
      <c r="P3424" s="115">
        <v>67</v>
      </c>
    </row>
    <row r="3425" spans="14:16" x14ac:dyDescent="0.2">
      <c r="N3425" s="115" t="s">
        <v>257</v>
      </c>
      <c r="O3425" s="115" t="s">
        <v>266</v>
      </c>
      <c r="P3425" s="115">
        <v>86</v>
      </c>
    </row>
    <row r="3426" spans="14:16" x14ac:dyDescent="0.2">
      <c r="N3426" s="115" t="s">
        <v>257</v>
      </c>
      <c r="O3426" s="115" t="s">
        <v>267</v>
      </c>
      <c r="P3426" s="115">
        <v>81</v>
      </c>
    </row>
    <row r="3427" spans="14:16" x14ac:dyDescent="0.2">
      <c r="N3427" s="115" t="s">
        <v>257</v>
      </c>
      <c r="O3427" s="115" t="s">
        <v>131</v>
      </c>
      <c r="P3427" s="115">
        <v>132</v>
      </c>
    </row>
    <row r="3428" spans="14:16" x14ac:dyDescent="0.2">
      <c r="N3428" s="115" t="s">
        <v>246</v>
      </c>
      <c r="O3428" s="115" t="s">
        <v>420</v>
      </c>
      <c r="P3428" s="115">
        <v>8</v>
      </c>
    </row>
    <row r="3429" spans="14:16" x14ac:dyDescent="0.2">
      <c r="N3429" s="115" t="s">
        <v>246</v>
      </c>
      <c r="O3429" s="115" t="s">
        <v>246</v>
      </c>
      <c r="P3429" s="116"/>
    </row>
    <row r="3430" spans="14:16" x14ac:dyDescent="0.2">
      <c r="N3430" s="115" t="s">
        <v>246</v>
      </c>
      <c r="O3430" s="115" t="s">
        <v>247</v>
      </c>
      <c r="P3430" s="115">
        <v>17</v>
      </c>
    </row>
    <row r="3431" spans="14:16" x14ac:dyDescent="0.2">
      <c r="N3431" s="115" t="s">
        <v>246</v>
      </c>
      <c r="O3431" s="115" t="s">
        <v>248</v>
      </c>
      <c r="P3431" s="115">
        <v>42</v>
      </c>
    </row>
    <row r="3432" spans="14:16" x14ac:dyDescent="0.2">
      <c r="N3432" s="115" t="s">
        <v>246</v>
      </c>
      <c r="O3432" s="115" t="s">
        <v>249</v>
      </c>
      <c r="P3432" s="115">
        <v>20</v>
      </c>
    </row>
    <row r="3433" spans="14:16" x14ac:dyDescent="0.2">
      <c r="N3433" s="115" t="s">
        <v>246</v>
      </c>
      <c r="O3433" s="115" t="s">
        <v>250</v>
      </c>
      <c r="P3433" s="115">
        <v>35</v>
      </c>
    </row>
    <row r="3434" spans="14:16" x14ac:dyDescent="0.2">
      <c r="N3434" s="115" t="s">
        <v>246</v>
      </c>
      <c r="O3434" s="115" t="s">
        <v>251</v>
      </c>
      <c r="P3434" s="115">
        <v>62</v>
      </c>
    </row>
    <row r="3435" spans="14:16" x14ac:dyDescent="0.2">
      <c r="N3435" s="115" t="s">
        <v>246</v>
      </c>
      <c r="O3435" s="115" t="s">
        <v>252</v>
      </c>
      <c r="P3435" s="115">
        <v>74</v>
      </c>
    </row>
    <row r="3436" spans="14:16" x14ac:dyDescent="0.2">
      <c r="N3436" s="115" t="s">
        <v>246</v>
      </c>
      <c r="O3436" s="115" t="s">
        <v>253</v>
      </c>
      <c r="P3436" s="115">
        <v>80</v>
      </c>
    </row>
    <row r="3437" spans="14:16" x14ac:dyDescent="0.2">
      <c r="N3437" s="115" t="s">
        <v>246</v>
      </c>
      <c r="O3437" s="115" t="s">
        <v>254</v>
      </c>
      <c r="P3437" s="115">
        <v>130</v>
      </c>
    </row>
    <row r="3438" spans="14:16" x14ac:dyDescent="0.2">
      <c r="N3438" s="115" t="s">
        <v>246</v>
      </c>
      <c r="O3438" s="115" t="s">
        <v>255</v>
      </c>
      <c r="P3438" s="115">
        <v>20</v>
      </c>
    </row>
    <row r="3439" spans="14:16" x14ac:dyDescent="0.2">
      <c r="N3439" s="115" t="s">
        <v>247</v>
      </c>
      <c r="O3439" s="115" t="s">
        <v>420</v>
      </c>
      <c r="P3439" s="115">
        <v>25</v>
      </c>
    </row>
    <row r="3440" spans="14:16" x14ac:dyDescent="0.2">
      <c r="N3440" s="115" t="s">
        <v>247</v>
      </c>
      <c r="O3440" s="115" t="s">
        <v>246</v>
      </c>
      <c r="P3440" s="115">
        <v>17</v>
      </c>
    </row>
    <row r="3441" spans="14:16" x14ac:dyDescent="0.2">
      <c r="N3441" s="115" t="s">
        <v>247</v>
      </c>
      <c r="O3441" s="115" t="s">
        <v>247</v>
      </c>
      <c r="P3441" s="116"/>
    </row>
    <row r="3442" spans="14:16" x14ac:dyDescent="0.2">
      <c r="N3442" s="115" t="s">
        <v>247</v>
      </c>
      <c r="O3442" s="115" t="s">
        <v>248</v>
      </c>
      <c r="P3442" s="115">
        <v>25</v>
      </c>
    </row>
    <row r="3443" spans="14:16" x14ac:dyDescent="0.2">
      <c r="N3443" s="115" t="s">
        <v>247</v>
      </c>
      <c r="O3443" s="115" t="s">
        <v>249</v>
      </c>
      <c r="P3443" s="115">
        <v>37</v>
      </c>
    </row>
    <row r="3444" spans="14:16" x14ac:dyDescent="0.2">
      <c r="N3444" s="115" t="s">
        <v>247</v>
      </c>
      <c r="O3444" s="115" t="s">
        <v>250</v>
      </c>
      <c r="P3444" s="115">
        <v>52</v>
      </c>
    </row>
    <row r="3445" spans="14:16" x14ac:dyDescent="0.2">
      <c r="N3445" s="115" t="s">
        <v>247</v>
      </c>
      <c r="O3445" s="115" t="s">
        <v>251</v>
      </c>
      <c r="P3445" s="115">
        <v>79</v>
      </c>
    </row>
    <row r="3446" spans="14:16" x14ac:dyDescent="0.2">
      <c r="N3446" s="115" t="s">
        <v>247</v>
      </c>
      <c r="O3446" s="115" t="s">
        <v>252</v>
      </c>
      <c r="P3446" s="115">
        <v>91</v>
      </c>
    </row>
    <row r="3447" spans="14:16" x14ac:dyDescent="0.2">
      <c r="N3447" s="115" t="s">
        <v>247</v>
      </c>
      <c r="O3447" s="115" t="s">
        <v>253</v>
      </c>
      <c r="P3447" s="115">
        <v>97</v>
      </c>
    </row>
    <row r="3448" spans="14:16" x14ac:dyDescent="0.2">
      <c r="N3448" s="115" t="s">
        <v>247</v>
      </c>
      <c r="O3448" s="115" t="s">
        <v>254</v>
      </c>
      <c r="P3448" s="115">
        <v>147</v>
      </c>
    </row>
    <row r="3449" spans="14:16" x14ac:dyDescent="0.2">
      <c r="N3449" s="115" t="s">
        <v>247</v>
      </c>
      <c r="O3449" s="115" t="s">
        <v>255</v>
      </c>
      <c r="P3449" s="115">
        <v>37</v>
      </c>
    </row>
    <row r="3450" spans="14:16" x14ac:dyDescent="0.2">
      <c r="N3450" s="115" t="s">
        <v>258</v>
      </c>
      <c r="O3450" s="115" t="s">
        <v>421</v>
      </c>
      <c r="P3450" s="115">
        <v>52</v>
      </c>
    </row>
    <row r="3451" spans="14:16" x14ac:dyDescent="0.2">
      <c r="N3451" s="115" t="s">
        <v>258</v>
      </c>
      <c r="O3451" s="115" t="s">
        <v>257</v>
      </c>
      <c r="P3451" s="115">
        <v>35</v>
      </c>
    </row>
    <row r="3452" spans="14:16" x14ac:dyDescent="0.2">
      <c r="N3452" s="115" t="s">
        <v>258</v>
      </c>
      <c r="O3452" s="115" t="s">
        <v>258</v>
      </c>
      <c r="P3452" s="116"/>
    </row>
    <row r="3453" spans="14:16" x14ac:dyDescent="0.2">
      <c r="N3453" s="115" t="s">
        <v>258</v>
      </c>
      <c r="O3453" s="115" t="s">
        <v>259</v>
      </c>
      <c r="P3453" s="115">
        <v>18</v>
      </c>
    </row>
    <row r="3454" spans="14:16" x14ac:dyDescent="0.2">
      <c r="N3454" s="115" t="s">
        <v>258</v>
      </c>
      <c r="O3454" s="115" t="s">
        <v>260</v>
      </c>
      <c r="P3454" s="115">
        <v>52</v>
      </c>
    </row>
    <row r="3455" spans="14:16" x14ac:dyDescent="0.2">
      <c r="N3455" s="115" t="s">
        <v>258</v>
      </c>
      <c r="O3455" s="115" t="s">
        <v>261</v>
      </c>
      <c r="P3455" s="115">
        <v>97</v>
      </c>
    </row>
    <row r="3456" spans="14:16" x14ac:dyDescent="0.2">
      <c r="N3456" s="115" t="s">
        <v>258</v>
      </c>
      <c r="O3456" s="115" t="s">
        <v>262</v>
      </c>
      <c r="P3456" s="115">
        <v>80</v>
      </c>
    </row>
    <row r="3457" spans="14:16" x14ac:dyDescent="0.2">
      <c r="N3457" s="115" t="s">
        <v>258</v>
      </c>
      <c r="O3457" s="115" t="s">
        <v>263</v>
      </c>
      <c r="P3457" s="115">
        <v>26</v>
      </c>
    </row>
    <row r="3458" spans="14:16" x14ac:dyDescent="0.2">
      <c r="N3458" s="115" t="s">
        <v>258</v>
      </c>
      <c r="O3458" s="115" t="s">
        <v>264</v>
      </c>
      <c r="P3458" s="115">
        <v>43</v>
      </c>
    </row>
    <row r="3459" spans="14:16" x14ac:dyDescent="0.2">
      <c r="N3459" s="115" t="s">
        <v>258</v>
      </c>
      <c r="O3459" s="115" t="s">
        <v>265</v>
      </c>
      <c r="P3459" s="115">
        <v>78</v>
      </c>
    </row>
    <row r="3460" spans="14:16" x14ac:dyDescent="0.2">
      <c r="N3460" s="115" t="s">
        <v>258</v>
      </c>
      <c r="O3460" s="115" t="s">
        <v>266</v>
      </c>
      <c r="P3460" s="115">
        <v>97</v>
      </c>
    </row>
    <row r="3461" spans="14:16" x14ac:dyDescent="0.2">
      <c r="N3461" s="115" t="s">
        <v>258</v>
      </c>
      <c r="O3461" s="115" t="s">
        <v>267</v>
      </c>
      <c r="P3461" s="115">
        <v>97</v>
      </c>
    </row>
    <row r="3462" spans="14:16" x14ac:dyDescent="0.2">
      <c r="N3462" s="115" t="s">
        <v>258</v>
      </c>
      <c r="O3462" s="115" t="s">
        <v>131</v>
      </c>
      <c r="P3462" s="115">
        <v>143</v>
      </c>
    </row>
    <row r="3463" spans="14:16" x14ac:dyDescent="0.2">
      <c r="N3463" s="115" t="s">
        <v>259</v>
      </c>
      <c r="O3463" s="115" t="s">
        <v>421</v>
      </c>
      <c r="P3463" s="115">
        <v>70</v>
      </c>
    </row>
    <row r="3464" spans="14:16" x14ac:dyDescent="0.2">
      <c r="N3464" s="115" t="s">
        <v>259</v>
      </c>
      <c r="O3464" s="115" t="s">
        <v>257</v>
      </c>
      <c r="P3464" s="115">
        <v>53</v>
      </c>
    </row>
    <row r="3465" spans="14:16" x14ac:dyDescent="0.2">
      <c r="N3465" s="115" t="s">
        <v>259</v>
      </c>
      <c r="O3465" s="115" t="s">
        <v>258</v>
      </c>
      <c r="P3465" s="115">
        <v>18</v>
      </c>
    </row>
    <row r="3466" spans="14:16" x14ac:dyDescent="0.2">
      <c r="N3466" s="115" t="s">
        <v>259</v>
      </c>
      <c r="O3466" s="115" t="s">
        <v>259</v>
      </c>
      <c r="P3466" s="116"/>
    </row>
    <row r="3467" spans="14:16" x14ac:dyDescent="0.2">
      <c r="N3467" s="115" t="s">
        <v>259</v>
      </c>
      <c r="O3467" s="115" t="s">
        <v>260</v>
      </c>
      <c r="P3467" s="115">
        <v>35</v>
      </c>
    </row>
    <row r="3468" spans="14:16" x14ac:dyDescent="0.2">
      <c r="N3468" s="115" t="s">
        <v>259</v>
      </c>
      <c r="O3468" s="115" t="s">
        <v>261</v>
      </c>
      <c r="P3468" s="115">
        <v>79</v>
      </c>
    </row>
    <row r="3469" spans="14:16" x14ac:dyDescent="0.2">
      <c r="N3469" s="115" t="s">
        <v>259</v>
      </c>
      <c r="O3469" s="115" t="s">
        <v>262</v>
      </c>
      <c r="P3469" s="115">
        <v>98</v>
      </c>
    </row>
    <row r="3470" spans="14:16" x14ac:dyDescent="0.2">
      <c r="N3470" s="115" t="s">
        <v>259</v>
      </c>
      <c r="O3470" s="115" t="s">
        <v>263</v>
      </c>
      <c r="P3470" s="115">
        <v>44</v>
      </c>
    </row>
    <row r="3471" spans="14:16" x14ac:dyDescent="0.2">
      <c r="N3471" s="115" t="s">
        <v>259</v>
      </c>
      <c r="O3471" s="115" t="s">
        <v>264</v>
      </c>
      <c r="P3471" s="115">
        <v>61</v>
      </c>
    </row>
    <row r="3472" spans="14:16" x14ac:dyDescent="0.2">
      <c r="N3472" s="115" t="s">
        <v>259</v>
      </c>
      <c r="O3472" s="115" t="s">
        <v>265</v>
      </c>
      <c r="P3472" s="115">
        <v>96</v>
      </c>
    </row>
    <row r="3473" spans="14:16" x14ac:dyDescent="0.2">
      <c r="N3473" s="115" t="s">
        <v>259</v>
      </c>
      <c r="O3473" s="115" t="s">
        <v>266</v>
      </c>
      <c r="P3473" s="115">
        <v>115</v>
      </c>
    </row>
    <row r="3474" spans="14:16" x14ac:dyDescent="0.2">
      <c r="N3474" s="115" t="s">
        <v>259</v>
      </c>
      <c r="O3474" s="115" t="s">
        <v>267</v>
      </c>
      <c r="P3474" s="115">
        <v>115</v>
      </c>
    </row>
    <row r="3475" spans="14:16" x14ac:dyDescent="0.2">
      <c r="N3475" s="115" t="s">
        <v>259</v>
      </c>
      <c r="O3475" s="115" t="s">
        <v>131</v>
      </c>
      <c r="P3475" s="115">
        <v>161</v>
      </c>
    </row>
    <row r="3476" spans="14:16" x14ac:dyDescent="0.2">
      <c r="N3476" s="115" t="s">
        <v>248</v>
      </c>
      <c r="O3476" s="115" t="s">
        <v>420</v>
      </c>
      <c r="P3476" s="115">
        <v>50</v>
      </c>
    </row>
    <row r="3477" spans="14:16" x14ac:dyDescent="0.2">
      <c r="N3477" s="115" t="s">
        <v>248</v>
      </c>
      <c r="O3477" s="115" t="s">
        <v>246</v>
      </c>
      <c r="P3477" s="115">
        <v>42</v>
      </c>
    </row>
    <row r="3478" spans="14:16" x14ac:dyDescent="0.2">
      <c r="N3478" s="115" t="s">
        <v>248</v>
      </c>
      <c r="O3478" s="115" t="s">
        <v>247</v>
      </c>
      <c r="P3478" s="115">
        <v>25</v>
      </c>
    </row>
    <row r="3479" spans="14:16" x14ac:dyDescent="0.2">
      <c r="N3479" s="115" t="s">
        <v>248</v>
      </c>
      <c r="O3479" s="115" t="s">
        <v>248</v>
      </c>
      <c r="P3479" s="116"/>
    </row>
    <row r="3480" spans="14:16" x14ac:dyDescent="0.2">
      <c r="N3480" s="115" t="s">
        <v>248</v>
      </c>
      <c r="O3480" s="115" t="s">
        <v>249</v>
      </c>
      <c r="P3480" s="115">
        <v>62</v>
      </c>
    </row>
    <row r="3481" spans="14:16" x14ac:dyDescent="0.2">
      <c r="N3481" s="115" t="s">
        <v>248</v>
      </c>
      <c r="O3481" s="115" t="s">
        <v>250</v>
      </c>
      <c r="P3481" s="115">
        <v>77</v>
      </c>
    </row>
    <row r="3482" spans="14:16" x14ac:dyDescent="0.2">
      <c r="N3482" s="115" t="s">
        <v>248</v>
      </c>
      <c r="O3482" s="115" t="s">
        <v>251</v>
      </c>
      <c r="P3482" s="115">
        <v>104</v>
      </c>
    </row>
    <row r="3483" spans="14:16" x14ac:dyDescent="0.2">
      <c r="N3483" s="115" t="s">
        <v>248</v>
      </c>
      <c r="O3483" s="115" t="s">
        <v>252</v>
      </c>
      <c r="P3483" s="115">
        <v>116</v>
      </c>
    </row>
    <row r="3484" spans="14:16" x14ac:dyDescent="0.2">
      <c r="N3484" s="115" t="s">
        <v>248</v>
      </c>
      <c r="O3484" s="115" t="s">
        <v>253</v>
      </c>
      <c r="P3484" s="115">
        <v>122</v>
      </c>
    </row>
    <row r="3485" spans="14:16" x14ac:dyDescent="0.2">
      <c r="N3485" s="115" t="s">
        <v>248</v>
      </c>
      <c r="O3485" s="115" t="s">
        <v>254</v>
      </c>
      <c r="P3485" s="115">
        <v>172</v>
      </c>
    </row>
    <row r="3486" spans="14:16" x14ac:dyDescent="0.2">
      <c r="N3486" s="115" t="s">
        <v>248</v>
      </c>
      <c r="O3486" s="115" t="s">
        <v>255</v>
      </c>
      <c r="P3486" s="115">
        <v>62</v>
      </c>
    </row>
    <row r="3487" spans="14:16" x14ac:dyDescent="0.2">
      <c r="N3487" s="115" t="s">
        <v>233</v>
      </c>
      <c r="O3487" s="115" t="s">
        <v>419</v>
      </c>
      <c r="P3487" s="115">
        <v>30</v>
      </c>
    </row>
    <row r="3488" spans="14:16" x14ac:dyDescent="0.2">
      <c r="N3488" s="115" t="s">
        <v>233</v>
      </c>
      <c r="O3488" s="115" t="s">
        <v>233</v>
      </c>
      <c r="P3488" s="116"/>
    </row>
    <row r="3489" spans="14:16" x14ac:dyDescent="0.2">
      <c r="N3489" s="115" t="s">
        <v>233</v>
      </c>
      <c r="O3489" s="115" t="s">
        <v>234</v>
      </c>
      <c r="P3489" s="115">
        <v>49</v>
      </c>
    </row>
    <row r="3490" spans="14:16" x14ac:dyDescent="0.2">
      <c r="N3490" s="115" t="s">
        <v>233</v>
      </c>
      <c r="O3490" s="115" t="s">
        <v>235</v>
      </c>
      <c r="P3490" s="115">
        <v>63</v>
      </c>
    </row>
    <row r="3491" spans="14:16" x14ac:dyDescent="0.2">
      <c r="N3491" s="115" t="s">
        <v>233</v>
      </c>
      <c r="O3491" s="115" t="s">
        <v>236</v>
      </c>
      <c r="P3491" s="115">
        <v>61</v>
      </c>
    </row>
    <row r="3492" spans="14:16" x14ac:dyDescent="0.2">
      <c r="N3492" s="115" t="s">
        <v>233</v>
      </c>
      <c r="O3492" s="115" t="s">
        <v>237</v>
      </c>
      <c r="P3492" s="115">
        <v>40</v>
      </c>
    </row>
    <row r="3493" spans="14:16" x14ac:dyDescent="0.2">
      <c r="N3493" s="115" t="s">
        <v>233</v>
      </c>
      <c r="O3493" s="115" t="s">
        <v>238</v>
      </c>
      <c r="P3493" s="115">
        <v>50</v>
      </c>
    </row>
    <row r="3494" spans="14:16" x14ac:dyDescent="0.2">
      <c r="N3494" s="115" t="s">
        <v>233</v>
      </c>
      <c r="O3494" s="115" t="s">
        <v>239</v>
      </c>
      <c r="P3494" s="115">
        <v>47</v>
      </c>
    </row>
    <row r="3495" spans="14:16" x14ac:dyDescent="0.2">
      <c r="N3495" s="115" t="s">
        <v>233</v>
      </c>
      <c r="O3495" s="115" t="s">
        <v>240</v>
      </c>
      <c r="P3495" s="115">
        <v>65</v>
      </c>
    </row>
    <row r="3496" spans="14:16" x14ac:dyDescent="0.2">
      <c r="N3496" s="115" t="s">
        <v>233</v>
      </c>
      <c r="O3496" s="115" t="s">
        <v>241</v>
      </c>
      <c r="P3496" s="115">
        <v>48</v>
      </c>
    </row>
    <row r="3497" spans="14:16" x14ac:dyDescent="0.2">
      <c r="N3497" s="115" t="s">
        <v>233</v>
      </c>
      <c r="O3497" s="115" t="s">
        <v>242</v>
      </c>
      <c r="P3497" s="115">
        <v>48</v>
      </c>
    </row>
    <row r="3498" spans="14:16" x14ac:dyDescent="0.2">
      <c r="N3498" s="115" t="s">
        <v>233</v>
      </c>
      <c r="O3498" s="115" t="s">
        <v>243</v>
      </c>
      <c r="P3498" s="115">
        <v>55</v>
      </c>
    </row>
    <row r="3499" spans="14:16" x14ac:dyDescent="0.2">
      <c r="N3499" s="115" t="s">
        <v>233</v>
      </c>
      <c r="O3499" s="115" t="s">
        <v>244</v>
      </c>
      <c r="P3499" s="115">
        <v>18</v>
      </c>
    </row>
    <row r="3500" spans="14:16" x14ac:dyDescent="0.2">
      <c r="N3500" s="115" t="s">
        <v>234</v>
      </c>
      <c r="O3500" s="115" t="s">
        <v>419</v>
      </c>
      <c r="P3500" s="115">
        <v>19</v>
      </c>
    </row>
    <row r="3501" spans="14:16" x14ac:dyDescent="0.2">
      <c r="N3501" s="115" t="s">
        <v>234</v>
      </c>
      <c r="O3501" s="115" t="s">
        <v>233</v>
      </c>
      <c r="P3501" s="115">
        <v>49</v>
      </c>
    </row>
    <row r="3502" spans="14:16" x14ac:dyDescent="0.2">
      <c r="N3502" s="115" t="s">
        <v>234</v>
      </c>
      <c r="O3502" s="115" t="s">
        <v>234</v>
      </c>
      <c r="P3502" s="116"/>
    </row>
    <row r="3503" spans="14:16" x14ac:dyDescent="0.2">
      <c r="N3503" s="115" t="s">
        <v>234</v>
      </c>
      <c r="O3503" s="115" t="s">
        <v>235</v>
      </c>
      <c r="P3503" s="115">
        <v>52</v>
      </c>
    </row>
    <row r="3504" spans="14:16" x14ac:dyDescent="0.2">
      <c r="N3504" s="115" t="s">
        <v>234</v>
      </c>
      <c r="O3504" s="115" t="s">
        <v>236</v>
      </c>
      <c r="P3504" s="115">
        <v>50</v>
      </c>
    </row>
    <row r="3505" spans="14:16" x14ac:dyDescent="0.2">
      <c r="N3505" s="115" t="s">
        <v>234</v>
      </c>
      <c r="O3505" s="115" t="s">
        <v>237</v>
      </c>
      <c r="P3505" s="115">
        <v>9</v>
      </c>
    </row>
    <row r="3506" spans="14:16" x14ac:dyDescent="0.2">
      <c r="N3506" s="115" t="s">
        <v>234</v>
      </c>
      <c r="O3506" s="115" t="s">
        <v>238</v>
      </c>
      <c r="P3506" s="115">
        <v>14</v>
      </c>
    </row>
    <row r="3507" spans="14:16" x14ac:dyDescent="0.2">
      <c r="N3507" s="115" t="s">
        <v>234</v>
      </c>
      <c r="O3507" s="115" t="s">
        <v>239</v>
      </c>
      <c r="P3507" s="115">
        <v>36</v>
      </c>
    </row>
    <row r="3508" spans="14:16" x14ac:dyDescent="0.2">
      <c r="N3508" s="115" t="s">
        <v>234</v>
      </c>
      <c r="O3508" s="115" t="s">
        <v>240</v>
      </c>
      <c r="P3508" s="115">
        <v>54</v>
      </c>
    </row>
    <row r="3509" spans="14:16" x14ac:dyDescent="0.2">
      <c r="N3509" s="115" t="s">
        <v>234</v>
      </c>
      <c r="O3509" s="115" t="s">
        <v>241</v>
      </c>
      <c r="P3509" s="115">
        <v>37</v>
      </c>
    </row>
    <row r="3510" spans="14:16" x14ac:dyDescent="0.2">
      <c r="N3510" s="115" t="s">
        <v>234</v>
      </c>
      <c r="O3510" s="115" t="s">
        <v>242</v>
      </c>
      <c r="P3510" s="115">
        <v>37</v>
      </c>
    </row>
    <row r="3511" spans="14:16" x14ac:dyDescent="0.2">
      <c r="N3511" s="115" t="s">
        <v>234</v>
      </c>
      <c r="O3511" s="115" t="s">
        <v>243</v>
      </c>
      <c r="P3511" s="115">
        <v>44</v>
      </c>
    </row>
    <row r="3512" spans="14:16" x14ac:dyDescent="0.2">
      <c r="N3512" s="115" t="s">
        <v>234</v>
      </c>
      <c r="O3512" s="115" t="s">
        <v>244</v>
      </c>
      <c r="P3512" s="115">
        <v>31</v>
      </c>
    </row>
    <row r="3513" spans="14:16" x14ac:dyDescent="0.2">
      <c r="N3513" s="115" t="s">
        <v>235</v>
      </c>
      <c r="O3513" s="115" t="s">
        <v>419</v>
      </c>
      <c r="P3513" s="115">
        <v>33</v>
      </c>
    </row>
    <row r="3514" spans="14:16" x14ac:dyDescent="0.2">
      <c r="N3514" s="115" t="s">
        <v>235</v>
      </c>
      <c r="O3514" s="115" t="s">
        <v>233</v>
      </c>
      <c r="P3514" s="115">
        <v>63</v>
      </c>
    </row>
    <row r="3515" spans="14:16" x14ac:dyDescent="0.2">
      <c r="N3515" s="115" t="s">
        <v>235</v>
      </c>
      <c r="O3515" s="115" t="s">
        <v>234</v>
      </c>
      <c r="P3515" s="115">
        <v>52</v>
      </c>
    </row>
    <row r="3516" spans="14:16" x14ac:dyDescent="0.2">
      <c r="N3516" s="115" t="s">
        <v>235</v>
      </c>
      <c r="O3516" s="115" t="s">
        <v>235</v>
      </c>
      <c r="P3516" s="116"/>
    </row>
    <row r="3517" spans="14:16" x14ac:dyDescent="0.2">
      <c r="N3517" s="115" t="s">
        <v>235</v>
      </c>
      <c r="O3517" s="115" t="s">
        <v>236</v>
      </c>
      <c r="P3517" s="115">
        <v>64</v>
      </c>
    </row>
    <row r="3518" spans="14:16" x14ac:dyDescent="0.2">
      <c r="N3518" s="115" t="s">
        <v>235</v>
      </c>
      <c r="O3518" s="115" t="s">
        <v>237</v>
      </c>
      <c r="P3518" s="115">
        <v>43</v>
      </c>
    </row>
    <row r="3519" spans="14:16" x14ac:dyDescent="0.2">
      <c r="N3519" s="115" t="s">
        <v>235</v>
      </c>
      <c r="O3519" s="115" t="s">
        <v>238</v>
      </c>
      <c r="P3519" s="115">
        <v>53</v>
      </c>
    </row>
    <row r="3520" spans="14:16" x14ac:dyDescent="0.2">
      <c r="N3520" s="115" t="s">
        <v>235</v>
      </c>
      <c r="O3520" s="115" t="s">
        <v>239</v>
      </c>
      <c r="P3520" s="115">
        <v>50</v>
      </c>
    </row>
    <row r="3521" spans="14:16" x14ac:dyDescent="0.2">
      <c r="N3521" s="115" t="s">
        <v>235</v>
      </c>
      <c r="O3521" s="115" t="s">
        <v>240</v>
      </c>
      <c r="P3521" s="115">
        <v>27</v>
      </c>
    </row>
    <row r="3522" spans="14:16" x14ac:dyDescent="0.2">
      <c r="N3522" s="115" t="s">
        <v>235</v>
      </c>
      <c r="O3522" s="115" t="s">
        <v>241</v>
      </c>
      <c r="P3522" s="115">
        <v>51</v>
      </c>
    </row>
    <row r="3523" spans="14:16" x14ac:dyDescent="0.2">
      <c r="N3523" s="115" t="s">
        <v>235</v>
      </c>
      <c r="O3523" s="115" t="s">
        <v>242</v>
      </c>
      <c r="P3523" s="115">
        <v>9</v>
      </c>
    </row>
    <row r="3524" spans="14:16" x14ac:dyDescent="0.2">
      <c r="N3524" s="115" t="s">
        <v>235</v>
      </c>
      <c r="O3524" s="115" t="s">
        <v>243</v>
      </c>
      <c r="P3524" s="115">
        <v>58</v>
      </c>
    </row>
    <row r="3525" spans="14:16" x14ac:dyDescent="0.2">
      <c r="N3525" s="115" t="s">
        <v>235</v>
      </c>
      <c r="O3525" s="115" t="s">
        <v>244</v>
      </c>
      <c r="P3525" s="115">
        <v>45</v>
      </c>
    </row>
    <row r="3526" spans="14:16" x14ac:dyDescent="0.2">
      <c r="N3526" s="115" t="s">
        <v>236</v>
      </c>
      <c r="O3526" s="115" t="s">
        <v>419</v>
      </c>
      <c r="P3526" s="115">
        <v>31</v>
      </c>
    </row>
    <row r="3527" spans="14:16" x14ac:dyDescent="0.2">
      <c r="N3527" s="115" t="s">
        <v>236</v>
      </c>
      <c r="O3527" s="115" t="s">
        <v>233</v>
      </c>
      <c r="P3527" s="115">
        <v>61</v>
      </c>
    </row>
    <row r="3528" spans="14:16" x14ac:dyDescent="0.2">
      <c r="N3528" s="115" t="s">
        <v>236</v>
      </c>
      <c r="O3528" s="115" t="s">
        <v>234</v>
      </c>
      <c r="P3528" s="115">
        <v>50</v>
      </c>
    </row>
    <row r="3529" spans="14:16" x14ac:dyDescent="0.2">
      <c r="N3529" s="115" t="s">
        <v>236</v>
      </c>
      <c r="O3529" s="115" t="s">
        <v>235</v>
      </c>
      <c r="P3529" s="115">
        <v>64</v>
      </c>
    </row>
    <row r="3530" spans="14:16" x14ac:dyDescent="0.2">
      <c r="N3530" s="115" t="s">
        <v>236</v>
      </c>
      <c r="O3530" s="115" t="s">
        <v>236</v>
      </c>
      <c r="P3530" s="116"/>
    </row>
    <row r="3531" spans="14:16" x14ac:dyDescent="0.2">
      <c r="N3531" s="115" t="s">
        <v>236</v>
      </c>
      <c r="O3531" s="115" t="s">
        <v>237</v>
      </c>
      <c r="P3531" s="115">
        <v>41</v>
      </c>
    </row>
    <row r="3532" spans="14:16" x14ac:dyDescent="0.2">
      <c r="N3532" s="115" t="s">
        <v>236</v>
      </c>
      <c r="O3532" s="115" t="s">
        <v>238</v>
      </c>
      <c r="P3532" s="115">
        <v>51</v>
      </c>
    </row>
    <row r="3533" spans="14:16" x14ac:dyDescent="0.2">
      <c r="N3533" s="115" t="s">
        <v>236</v>
      </c>
      <c r="O3533" s="115" t="s">
        <v>239</v>
      </c>
      <c r="P3533" s="115">
        <v>17</v>
      </c>
    </row>
    <row r="3534" spans="14:16" x14ac:dyDescent="0.2">
      <c r="N3534" s="115" t="s">
        <v>236</v>
      </c>
      <c r="O3534" s="115" t="s">
        <v>240</v>
      </c>
      <c r="P3534" s="115">
        <v>66</v>
      </c>
    </row>
    <row r="3535" spans="14:16" x14ac:dyDescent="0.2">
      <c r="N3535" s="115" t="s">
        <v>236</v>
      </c>
      <c r="O3535" s="115" t="s">
        <v>241</v>
      </c>
      <c r="P3535" s="115">
        <v>22</v>
      </c>
    </row>
    <row r="3536" spans="14:16" x14ac:dyDescent="0.2">
      <c r="N3536" s="115" t="s">
        <v>236</v>
      </c>
      <c r="O3536" s="115" t="s">
        <v>242</v>
      </c>
      <c r="P3536" s="115">
        <v>49</v>
      </c>
    </row>
    <row r="3537" spans="14:16" x14ac:dyDescent="0.2">
      <c r="N3537" s="115" t="s">
        <v>236</v>
      </c>
      <c r="O3537" s="115" t="s">
        <v>243</v>
      </c>
      <c r="P3537" s="115">
        <v>16</v>
      </c>
    </row>
    <row r="3538" spans="14:16" x14ac:dyDescent="0.2">
      <c r="N3538" s="115" t="s">
        <v>236</v>
      </c>
      <c r="O3538" s="115" t="s">
        <v>244</v>
      </c>
      <c r="P3538" s="115">
        <v>43</v>
      </c>
    </row>
  </sheetData>
  <sheetProtection algorithmName="SHA-512" hashValue="MMtU6ZqTVw/8Ke73AlrSjjv2dTKFgedssp+YYEPLR3dGbHsNZTxt9PgdBCQSbL94jkIBguKMMY6d76kijvxPtw==" saltValue="FKuFQHVuDCxZPKZ83MFEcw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ABAC2-DE8D-B743-8520-9BA67BBDE211}">
  <sheetPr codeName="Feuil8"/>
  <dimension ref="A1:N59"/>
  <sheetViews>
    <sheetView topLeftCell="F19" zoomScale="70" zoomScaleNormal="70" zoomScaleSheetLayoutView="90" workbookViewId="0">
      <selection activeCell="O51" sqref="O51:Q58"/>
    </sheetView>
  </sheetViews>
  <sheetFormatPr baseColWidth="10" defaultRowHeight="13" x14ac:dyDescent="0.15"/>
  <cols>
    <col min="1" max="1" width="20.5" style="17" bestFit="1" customWidth="1"/>
    <col min="2" max="2" width="12.33203125" style="17" bestFit="1" customWidth="1"/>
    <col min="3" max="3" width="14.1640625" style="17" bestFit="1" customWidth="1"/>
    <col min="4" max="4" width="11.6640625" style="17" customWidth="1"/>
    <col min="5" max="5" width="10.5" style="17" customWidth="1"/>
    <col min="6" max="6" width="12.5" style="17" customWidth="1"/>
    <col min="7" max="7" width="9" style="17" customWidth="1"/>
    <col min="8" max="8" width="13.6640625" style="17" bestFit="1" customWidth="1"/>
    <col min="9" max="9" width="10.1640625" style="17" customWidth="1"/>
    <col min="10" max="10" width="13.33203125" style="17" bestFit="1" customWidth="1"/>
    <col min="11" max="11" width="10.83203125" style="17"/>
    <col min="12" max="12" width="11.5" style="17" customWidth="1"/>
    <col min="13" max="13" width="7.5" style="17" customWidth="1"/>
    <col min="14" max="14" width="9.6640625" style="17" customWidth="1"/>
    <col min="15" max="256" width="10.83203125" style="17"/>
    <col min="257" max="257" width="20.5" style="17" bestFit="1" customWidth="1"/>
    <col min="258" max="258" width="12.33203125" style="17" bestFit="1" customWidth="1"/>
    <col min="259" max="259" width="14.1640625" style="17" bestFit="1" customWidth="1"/>
    <col min="260" max="260" width="11.6640625" style="17" customWidth="1"/>
    <col min="261" max="261" width="10.5" style="17" customWidth="1"/>
    <col min="262" max="262" width="12.5" style="17" customWidth="1"/>
    <col min="263" max="263" width="9" style="17" customWidth="1"/>
    <col min="264" max="264" width="13.6640625" style="17" bestFit="1" customWidth="1"/>
    <col min="265" max="265" width="10.1640625" style="17" customWidth="1"/>
    <col min="266" max="266" width="13.33203125" style="17" bestFit="1" customWidth="1"/>
    <col min="267" max="267" width="10.83203125" style="17"/>
    <col min="268" max="268" width="11.5" style="17" customWidth="1"/>
    <col min="269" max="269" width="7.5" style="17" customWidth="1"/>
    <col min="270" max="270" width="9.6640625" style="17" customWidth="1"/>
    <col min="271" max="512" width="10.83203125" style="17"/>
    <col min="513" max="513" width="20.5" style="17" bestFit="1" customWidth="1"/>
    <col min="514" max="514" width="12.33203125" style="17" bestFit="1" customWidth="1"/>
    <col min="515" max="515" width="14.1640625" style="17" bestFit="1" customWidth="1"/>
    <col min="516" max="516" width="11.6640625" style="17" customWidth="1"/>
    <col min="517" max="517" width="10.5" style="17" customWidth="1"/>
    <col min="518" max="518" width="12.5" style="17" customWidth="1"/>
    <col min="519" max="519" width="9" style="17" customWidth="1"/>
    <col min="520" max="520" width="13.6640625" style="17" bestFit="1" customWidth="1"/>
    <col min="521" max="521" width="10.1640625" style="17" customWidth="1"/>
    <col min="522" max="522" width="13.33203125" style="17" bestFit="1" customWidth="1"/>
    <col min="523" max="523" width="10.83203125" style="17"/>
    <col min="524" max="524" width="11.5" style="17" customWidth="1"/>
    <col min="525" max="525" width="7.5" style="17" customWidth="1"/>
    <col min="526" max="526" width="9.6640625" style="17" customWidth="1"/>
    <col min="527" max="768" width="10.83203125" style="17"/>
    <col min="769" max="769" width="20.5" style="17" bestFit="1" customWidth="1"/>
    <col min="770" max="770" width="12.33203125" style="17" bestFit="1" customWidth="1"/>
    <col min="771" max="771" width="14.1640625" style="17" bestFit="1" customWidth="1"/>
    <col min="772" max="772" width="11.6640625" style="17" customWidth="1"/>
    <col min="773" max="773" width="10.5" style="17" customWidth="1"/>
    <col min="774" max="774" width="12.5" style="17" customWidth="1"/>
    <col min="775" max="775" width="9" style="17" customWidth="1"/>
    <col min="776" max="776" width="13.6640625" style="17" bestFit="1" customWidth="1"/>
    <col min="777" max="777" width="10.1640625" style="17" customWidth="1"/>
    <col min="778" max="778" width="13.33203125" style="17" bestFit="1" customWidth="1"/>
    <col min="779" max="779" width="10.83203125" style="17"/>
    <col min="780" max="780" width="11.5" style="17" customWidth="1"/>
    <col min="781" max="781" width="7.5" style="17" customWidth="1"/>
    <col min="782" max="782" width="9.6640625" style="17" customWidth="1"/>
    <col min="783" max="1024" width="10.83203125" style="17"/>
    <col min="1025" max="1025" width="20.5" style="17" bestFit="1" customWidth="1"/>
    <col min="1026" max="1026" width="12.33203125" style="17" bestFit="1" customWidth="1"/>
    <col min="1027" max="1027" width="14.1640625" style="17" bestFit="1" customWidth="1"/>
    <col min="1028" max="1028" width="11.6640625" style="17" customWidth="1"/>
    <col min="1029" max="1029" width="10.5" style="17" customWidth="1"/>
    <col min="1030" max="1030" width="12.5" style="17" customWidth="1"/>
    <col min="1031" max="1031" width="9" style="17" customWidth="1"/>
    <col min="1032" max="1032" width="13.6640625" style="17" bestFit="1" customWidth="1"/>
    <col min="1033" max="1033" width="10.1640625" style="17" customWidth="1"/>
    <col min="1034" max="1034" width="13.33203125" style="17" bestFit="1" customWidth="1"/>
    <col min="1035" max="1035" width="10.83203125" style="17"/>
    <col min="1036" max="1036" width="11.5" style="17" customWidth="1"/>
    <col min="1037" max="1037" width="7.5" style="17" customWidth="1"/>
    <col min="1038" max="1038" width="9.6640625" style="17" customWidth="1"/>
    <col min="1039" max="1280" width="10.83203125" style="17"/>
    <col min="1281" max="1281" width="20.5" style="17" bestFit="1" customWidth="1"/>
    <col min="1282" max="1282" width="12.33203125" style="17" bestFit="1" customWidth="1"/>
    <col min="1283" max="1283" width="14.1640625" style="17" bestFit="1" customWidth="1"/>
    <col min="1284" max="1284" width="11.6640625" style="17" customWidth="1"/>
    <col min="1285" max="1285" width="10.5" style="17" customWidth="1"/>
    <col min="1286" max="1286" width="12.5" style="17" customWidth="1"/>
    <col min="1287" max="1287" width="9" style="17" customWidth="1"/>
    <col min="1288" max="1288" width="13.6640625" style="17" bestFit="1" customWidth="1"/>
    <col min="1289" max="1289" width="10.1640625" style="17" customWidth="1"/>
    <col min="1290" max="1290" width="13.33203125" style="17" bestFit="1" customWidth="1"/>
    <col min="1291" max="1291" width="10.83203125" style="17"/>
    <col min="1292" max="1292" width="11.5" style="17" customWidth="1"/>
    <col min="1293" max="1293" width="7.5" style="17" customWidth="1"/>
    <col min="1294" max="1294" width="9.6640625" style="17" customWidth="1"/>
    <col min="1295" max="1536" width="10.83203125" style="17"/>
    <col min="1537" max="1537" width="20.5" style="17" bestFit="1" customWidth="1"/>
    <col min="1538" max="1538" width="12.33203125" style="17" bestFit="1" customWidth="1"/>
    <col min="1539" max="1539" width="14.1640625" style="17" bestFit="1" customWidth="1"/>
    <col min="1540" max="1540" width="11.6640625" style="17" customWidth="1"/>
    <col min="1541" max="1541" width="10.5" style="17" customWidth="1"/>
    <col min="1542" max="1542" width="12.5" style="17" customWidth="1"/>
    <col min="1543" max="1543" width="9" style="17" customWidth="1"/>
    <col min="1544" max="1544" width="13.6640625" style="17" bestFit="1" customWidth="1"/>
    <col min="1545" max="1545" width="10.1640625" style="17" customWidth="1"/>
    <col min="1546" max="1546" width="13.33203125" style="17" bestFit="1" customWidth="1"/>
    <col min="1547" max="1547" width="10.83203125" style="17"/>
    <col min="1548" max="1548" width="11.5" style="17" customWidth="1"/>
    <col min="1549" max="1549" width="7.5" style="17" customWidth="1"/>
    <col min="1550" max="1550" width="9.6640625" style="17" customWidth="1"/>
    <col min="1551" max="1792" width="10.83203125" style="17"/>
    <col min="1793" max="1793" width="20.5" style="17" bestFit="1" customWidth="1"/>
    <col min="1794" max="1794" width="12.33203125" style="17" bestFit="1" customWidth="1"/>
    <col min="1795" max="1795" width="14.1640625" style="17" bestFit="1" customWidth="1"/>
    <col min="1796" max="1796" width="11.6640625" style="17" customWidth="1"/>
    <col min="1797" max="1797" width="10.5" style="17" customWidth="1"/>
    <col min="1798" max="1798" width="12.5" style="17" customWidth="1"/>
    <col min="1799" max="1799" width="9" style="17" customWidth="1"/>
    <col min="1800" max="1800" width="13.6640625" style="17" bestFit="1" customWidth="1"/>
    <col min="1801" max="1801" width="10.1640625" style="17" customWidth="1"/>
    <col min="1802" max="1802" width="13.33203125" style="17" bestFit="1" customWidth="1"/>
    <col min="1803" max="1803" width="10.83203125" style="17"/>
    <col min="1804" max="1804" width="11.5" style="17" customWidth="1"/>
    <col min="1805" max="1805" width="7.5" style="17" customWidth="1"/>
    <col min="1806" max="1806" width="9.6640625" style="17" customWidth="1"/>
    <col min="1807" max="2048" width="10.83203125" style="17"/>
    <col min="2049" max="2049" width="20.5" style="17" bestFit="1" customWidth="1"/>
    <col min="2050" max="2050" width="12.33203125" style="17" bestFit="1" customWidth="1"/>
    <col min="2051" max="2051" width="14.1640625" style="17" bestFit="1" customWidth="1"/>
    <col min="2052" max="2052" width="11.6640625" style="17" customWidth="1"/>
    <col min="2053" max="2053" width="10.5" style="17" customWidth="1"/>
    <col min="2054" max="2054" width="12.5" style="17" customWidth="1"/>
    <col min="2055" max="2055" width="9" style="17" customWidth="1"/>
    <col min="2056" max="2056" width="13.6640625" style="17" bestFit="1" customWidth="1"/>
    <col min="2057" max="2057" width="10.1640625" style="17" customWidth="1"/>
    <col min="2058" max="2058" width="13.33203125" style="17" bestFit="1" customWidth="1"/>
    <col min="2059" max="2059" width="10.83203125" style="17"/>
    <col min="2060" max="2060" width="11.5" style="17" customWidth="1"/>
    <col min="2061" max="2061" width="7.5" style="17" customWidth="1"/>
    <col min="2062" max="2062" width="9.6640625" style="17" customWidth="1"/>
    <col min="2063" max="2304" width="10.83203125" style="17"/>
    <col min="2305" max="2305" width="20.5" style="17" bestFit="1" customWidth="1"/>
    <col min="2306" max="2306" width="12.33203125" style="17" bestFit="1" customWidth="1"/>
    <col min="2307" max="2307" width="14.1640625" style="17" bestFit="1" customWidth="1"/>
    <col min="2308" max="2308" width="11.6640625" style="17" customWidth="1"/>
    <col min="2309" max="2309" width="10.5" style="17" customWidth="1"/>
    <col min="2310" max="2310" width="12.5" style="17" customWidth="1"/>
    <col min="2311" max="2311" width="9" style="17" customWidth="1"/>
    <col min="2312" max="2312" width="13.6640625" style="17" bestFit="1" customWidth="1"/>
    <col min="2313" max="2313" width="10.1640625" style="17" customWidth="1"/>
    <col min="2314" max="2314" width="13.33203125" style="17" bestFit="1" customWidth="1"/>
    <col min="2315" max="2315" width="10.83203125" style="17"/>
    <col min="2316" max="2316" width="11.5" style="17" customWidth="1"/>
    <col min="2317" max="2317" width="7.5" style="17" customWidth="1"/>
    <col min="2318" max="2318" width="9.6640625" style="17" customWidth="1"/>
    <col min="2319" max="2560" width="10.83203125" style="17"/>
    <col min="2561" max="2561" width="20.5" style="17" bestFit="1" customWidth="1"/>
    <col min="2562" max="2562" width="12.33203125" style="17" bestFit="1" customWidth="1"/>
    <col min="2563" max="2563" width="14.1640625" style="17" bestFit="1" customWidth="1"/>
    <col min="2564" max="2564" width="11.6640625" style="17" customWidth="1"/>
    <col min="2565" max="2565" width="10.5" style="17" customWidth="1"/>
    <col min="2566" max="2566" width="12.5" style="17" customWidth="1"/>
    <col min="2567" max="2567" width="9" style="17" customWidth="1"/>
    <col min="2568" max="2568" width="13.6640625" style="17" bestFit="1" customWidth="1"/>
    <col min="2569" max="2569" width="10.1640625" style="17" customWidth="1"/>
    <col min="2570" max="2570" width="13.33203125" style="17" bestFit="1" customWidth="1"/>
    <col min="2571" max="2571" width="10.83203125" style="17"/>
    <col min="2572" max="2572" width="11.5" style="17" customWidth="1"/>
    <col min="2573" max="2573" width="7.5" style="17" customWidth="1"/>
    <col min="2574" max="2574" width="9.6640625" style="17" customWidth="1"/>
    <col min="2575" max="2816" width="10.83203125" style="17"/>
    <col min="2817" max="2817" width="20.5" style="17" bestFit="1" customWidth="1"/>
    <col min="2818" max="2818" width="12.33203125" style="17" bestFit="1" customWidth="1"/>
    <col min="2819" max="2819" width="14.1640625" style="17" bestFit="1" customWidth="1"/>
    <col min="2820" max="2820" width="11.6640625" style="17" customWidth="1"/>
    <col min="2821" max="2821" width="10.5" style="17" customWidth="1"/>
    <col min="2822" max="2822" width="12.5" style="17" customWidth="1"/>
    <col min="2823" max="2823" width="9" style="17" customWidth="1"/>
    <col min="2824" max="2824" width="13.6640625" style="17" bestFit="1" customWidth="1"/>
    <col min="2825" max="2825" width="10.1640625" style="17" customWidth="1"/>
    <col min="2826" max="2826" width="13.33203125" style="17" bestFit="1" customWidth="1"/>
    <col min="2827" max="2827" width="10.83203125" style="17"/>
    <col min="2828" max="2828" width="11.5" style="17" customWidth="1"/>
    <col min="2829" max="2829" width="7.5" style="17" customWidth="1"/>
    <col min="2830" max="2830" width="9.6640625" style="17" customWidth="1"/>
    <col min="2831" max="3072" width="10.83203125" style="17"/>
    <col min="3073" max="3073" width="20.5" style="17" bestFit="1" customWidth="1"/>
    <col min="3074" max="3074" width="12.33203125" style="17" bestFit="1" customWidth="1"/>
    <col min="3075" max="3075" width="14.1640625" style="17" bestFit="1" customWidth="1"/>
    <col min="3076" max="3076" width="11.6640625" style="17" customWidth="1"/>
    <col min="3077" max="3077" width="10.5" style="17" customWidth="1"/>
    <col min="3078" max="3078" width="12.5" style="17" customWidth="1"/>
    <col min="3079" max="3079" width="9" style="17" customWidth="1"/>
    <col min="3080" max="3080" width="13.6640625" style="17" bestFit="1" customWidth="1"/>
    <col min="3081" max="3081" width="10.1640625" style="17" customWidth="1"/>
    <col min="3082" max="3082" width="13.33203125" style="17" bestFit="1" customWidth="1"/>
    <col min="3083" max="3083" width="10.83203125" style="17"/>
    <col min="3084" max="3084" width="11.5" style="17" customWidth="1"/>
    <col min="3085" max="3085" width="7.5" style="17" customWidth="1"/>
    <col min="3086" max="3086" width="9.6640625" style="17" customWidth="1"/>
    <col min="3087" max="3328" width="10.83203125" style="17"/>
    <col min="3329" max="3329" width="20.5" style="17" bestFit="1" customWidth="1"/>
    <col min="3330" max="3330" width="12.33203125" style="17" bestFit="1" customWidth="1"/>
    <col min="3331" max="3331" width="14.1640625" style="17" bestFit="1" customWidth="1"/>
    <col min="3332" max="3332" width="11.6640625" style="17" customWidth="1"/>
    <col min="3333" max="3333" width="10.5" style="17" customWidth="1"/>
    <col min="3334" max="3334" width="12.5" style="17" customWidth="1"/>
    <col min="3335" max="3335" width="9" style="17" customWidth="1"/>
    <col min="3336" max="3336" width="13.6640625" style="17" bestFit="1" customWidth="1"/>
    <col min="3337" max="3337" width="10.1640625" style="17" customWidth="1"/>
    <col min="3338" max="3338" width="13.33203125" style="17" bestFit="1" customWidth="1"/>
    <col min="3339" max="3339" width="10.83203125" style="17"/>
    <col min="3340" max="3340" width="11.5" style="17" customWidth="1"/>
    <col min="3341" max="3341" width="7.5" style="17" customWidth="1"/>
    <col min="3342" max="3342" width="9.6640625" style="17" customWidth="1"/>
    <col min="3343" max="3584" width="10.83203125" style="17"/>
    <col min="3585" max="3585" width="20.5" style="17" bestFit="1" customWidth="1"/>
    <col min="3586" max="3586" width="12.33203125" style="17" bestFit="1" customWidth="1"/>
    <col min="3587" max="3587" width="14.1640625" style="17" bestFit="1" customWidth="1"/>
    <col min="3588" max="3588" width="11.6640625" style="17" customWidth="1"/>
    <col min="3589" max="3589" width="10.5" style="17" customWidth="1"/>
    <col min="3590" max="3590" width="12.5" style="17" customWidth="1"/>
    <col min="3591" max="3591" width="9" style="17" customWidth="1"/>
    <col min="3592" max="3592" width="13.6640625" style="17" bestFit="1" customWidth="1"/>
    <col min="3593" max="3593" width="10.1640625" style="17" customWidth="1"/>
    <col min="3594" max="3594" width="13.33203125" style="17" bestFit="1" customWidth="1"/>
    <col min="3595" max="3595" width="10.83203125" style="17"/>
    <col min="3596" max="3596" width="11.5" style="17" customWidth="1"/>
    <col min="3597" max="3597" width="7.5" style="17" customWidth="1"/>
    <col min="3598" max="3598" width="9.6640625" style="17" customWidth="1"/>
    <col min="3599" max="3840" width="10.83203125" style="17"/>
    <col min="3841" max="3841" width="20.5" style="17" bestFit="1" customWidth="1"/>
    <col min="3842" max="3842" width="12.33203125" style="17" bestFit="1" customWidth="1"/>
    <col min="3843" max="3843" width="14.1640625" style="17" bestFit="1" customWidth="1"/>
    <col min="3844" max="3844" width="11.6640625" style="17" customWidth="1"/>
    <col min="3845" max="3845" width="10.5" style="17" customWidth="1"/>
    <col min="3846" max="3846" width="12.5" style="17" customWidth="1"/>
    <col min="3847" max="3847" width="9" style="17" customWidth="1"/>
    <col min="3848" max="3848" width="13.6640625" style="17" bestFit="1" customWidth="1"/>
    <col min="3849" max="3849" width="10.1640625" style="17" customWidth="1"/>
    <col min="3850" max="3850" width="13.33203125" style="17" bestFit="1" customWidth="1"/>
    <col min="3851" max="3851" width="10.83203125" style="17"/>
    <col min="3852" max="3852" width="11.5" style="17" customWidth="1"/>
    <col min="3853" max="3853" width="7.5" style="17" customWidth="1"/>
    <col min="3854" max="3854" width="9.6640625" style="17" customWidth="1"/>
    <col min="3855" max="4096" width="10.83203125" style="17"/>
    <col min="4097" max="4097" width="20.5" style="17" bestFit="1" customWidth="1"/>
    <col min="4098" max="4098" width="12.33203125" style="17" bestFit="1" customWidth="1"/>
    <col min="4099" max="4099" width="14.1640625" style="17" bestFit="1" customWidth="1"/>
    <col min="4100" max="4100" width="11.6640625" style="17" customWidth="1"/>
    <col min="4101" max="4101" width="10.5" style="17" customWidth="1"/>
    <col min="4102" max="4102" width="12.5" style="17" customWidth="1"/>
    <col min="4103" max="4103" width="9" style="17" customWidth="1"/>
    <col min="4104" max="4104" width="13.6640625" style="17" bestFit="1" customWidth="1"/>
    <col min="4105" max="4105" width="10.1640625" style="17" customWidth="1"/>
    <col min="4106" max="4106" width="13.33203125" style="17" bestFit="1" customWidth="1"/>
    <col min="4107" max="4107" width="10.83203125" style="17"/>
    <col min="4108" max="4108" width="11.5" style="17" customWidth="1"/>
    <col min="4109" max="4109" width="7.5" style="17" customWidth="1"/>
    <col min="4110" max="4110" width="9.6640625" style="17" customWidth="1"/>
    <col min="4111" max="4352" width="10.83203125" style="17"/>
    <col min="4353" max="4353" width="20.5" style="17" bestFit="1" customWidth="1"/>
    <col min="4354" max="4354" width="12.33203125" style="17" bestFit="1" customWidth="1"/>
    <col min="4355" max="4355" width="14.1640625" style="17" bestFit="1" customWidth="1"/>
    <col min="4356" max="4356" width="11.6640625" style="17" customWidth="1"/>
    <col min="4357" max="4357" width="10.5" style="17" customWidth="1"/>
    <col min="4358" max="4358" width="12.5" style="17" customWidth="1"/>
    <col min="4359" max="4359" width="9" style="17" customWidth="1"/>
    <col min="4360" max="4360" width="13.6640625" style="17" bestFit="1" customWidth="1"/>
    <col min="4361" max="4361" width="10.1640625" style="17" customWidth="1"/>
    <col min="4362" max="4362" width="13.33203125" style="17" bestFit="1" customWidth="1"/>
    <col min="4363" max="4363" width="10.83203125" style="17"/>
    <col min="4364" max="4364" width="11.5" style="17" customWidth="1"/>
    <col min="4365" max="4365" width="7.5" style="17" customWidth="1"/>
    <col min="4366" max="4366" width="9.6640625" style="17" customWidth="1"/>
    <col min="4367" max="4608" width="10.83203125" style="17"/>
    <col min="4609" max="4609" width="20.5" style="17" bestFit="1" customWidth="1"/>
    <col min="4610" max="4610" width="12.33203125" style="17" bestFit="1" customWidth="1"/>
    <col min="4611" max="4611" width="14.1640625" style="17" bestFit="1" customWidth="1"/>
    <col min="4612" max="4612" width="11.6640625" style="17" customWidth="1"/>
    <col min="4613" max="4613" width="10.5" style="17" customWidth="1"/>
    <col min="4614" max="4614" width="12.5" style="17" customWidth="1"/>
    <col min="4615" max="4615" width="9" style="17" customWidth="1"/>
    <col min="4616" max="4616" width="13.6640625" style="17" bestFit="1" customWidth="1"/>
    <col min="4617" max="4617" width="10.1640625" style="17" customWidth="1"/>
    <col min="4618" max="4618" width="13.33203125" style="17" bestFit="1" customWidth="1"/>
    <col min="4619" max="4619" width="10.83203125" style="17"/>
    <col min="4620" max="4620" width="11.5" style="17" customWidth="1"/>
    <col min="4621" max="4621" width="7.5" style="17" customWidth="1"/>
    <col min="4622" max="4622" width="9.6640625" style="17" customWidth="1"/>
    <col min="4623" max="4864" width="10.83203125" style="17"/>
    <col min="4865" max="4865" width="20.5" style="17" bestFit="1" customWidth="1"/>
    <col min="4866" max="4866" width="12.33203125" style="17" bestFit="1" customWidth="1"/>
    <col min="4867" max="4867" width="14.1640625" style="17" bestFit="1" customWidth="1"/>
    <col min="4868" max="4868" width="11.6640625" style="17" customWidth="1"/>
    <col min="4869" max="4869" width="10.5" style="17" customWidth="1"/>
    <col min="4870" max="4870" width="12.5" style="17" customWidth="1"/>
    <col min="4871" max="4871" width="9" style="17" customWidth="1"/>
    <col min="4872" max="4872" width="13.6640625" style="17" bestFit="1" customWidth="1"/>
    <col min="4873" max="4873" width="10.1640625" style="17" customWidth="1"/>
    <col min="4874" max="4874" width="13.33203125" style="17" bestFit="1" customWidth="1"/>
    <col min="4875" max="4875" width="10.83203125" style="17"/>
    <col min="4876" max="4876" width="11.5" style="17" customWidth="1"/>
    <col min="4877" max="4877" width="7.5" style="17" customWidth="1"/>
    <col min="4878" max="4878" width="9.6640625" style="17" customWidth="1"/>
    <col min="4879" max="5120" width="10.83203125" style="17"/>
    <col min="5121" max="5121" width="20.5" style="17" bestFit="1" customWidth="1"/>
    <col min="5122" max="5122" width="12.33203125" style="17" bestFit="1" customWidth="1"/>
    <col min="5123" max="5123" width="14.1640625" style="17" bestFit="1" customWidth="1"/>
    <col min="5124" max="5124" width="11.6640625" style="17" customWidth="1"/>
    <col min="5125" max="5125" width="10.5" style="17" customWidth="1"/>
    <col min="5126" max="5126" width="12.5" style="17" customWidth="1"/>
    <col min="5127" max="5127" width="9" style="17" customWidth="1"/>
    <col min="5128" max="5128" width="13.6640625" style="17" bestFit="1" customWidth="1"/>
    <col min="5129" max="5129" width="10.1640625" style="17" customWidth="1"/>
    <col min="5130" max="5130" width="13.33203125" style="17" bestFit="1" customWidth="1"/>
    <col min="5131" max="5131" width="10.83203125" style="17"/>
    <col min="5132" max="5132" width="11.5" style="17" customWidth="1"/>
    <col min="5133" max="5133" width="7.5" style="17" customWidth="1"/>
    <col min="5134" max="5134" width="9.6640625" style="17" customWidth="1"/>
    <col min="5135" max="5376" width="10.83203125" style="17"/>
    <col min="5377" max="5377" width="20.5" style="17" bestFit="1" customWidth="1"/>
    <col min="5378" max="5378" width="12.33203125" style="17" bestFit="1" customWidth="1"/>
    <col min="5379" max="5379" width="14.1640625" style="17" bestFit="1" customWidth="1"/>
    <col min="5380" max="5380" width="11.6640625" style="17" customWidth="1"/>
    <col min="5381" max="5381" width="10.5" style="17" customWidth="1"/>
    <col min="5382" max="5382" width="12.5" style="17" customWidth="1"/>
    <col min="5383" max="5383" width="9" style="17" customWidth="1"/>
    <col min="5384" max="5384" width="13.6640625" style="17" bestFit="1" customWidth="1"/>
    <col min="5385" max="5385" width="10.1640625" style="17" customWidth="1"/>
    <col min="5386" max="5386" width="13.33203125" style="17" bestFit="1" customWidth="1"/>
    <col min="5387" max="5387" width="10.83203125" style="17"/>
    <col min="5388" max="5388" width="11.5" style="17" customWidth="1"/>
    <col min="5389" max="5389" width="7.5" style="17" customWidth="1"/>
    <col min="5390" max="5390" width="9.6640625" style="17" customWidth="1"/>
    <col min="5391" max="5632" width="10.83203125" style="17"/>
    <col min="5633" max="5633" width="20.5" style="17" bestFit="1" customWidth="1"/>
    <col min="5634" max="5634" width="12.33203125" style="17" bestFit="1" customWidth="1"/>
    <col min="5635" max="5635" width="14.1640625" style="17" bestFit="1" customWidth="1"/>
    <col min="5636" max="5636" width="11.6640625" style="17" customWidth="1"/>
    <col min="5637" max="5637" width="10.5" style="17" customWidth="1"/>
    <col min="5638" max="5638" width="12.5" style="17" customWidth="1"/>
    <col min="5639" max="5639" width="9" style="17" customWidth="1"/>
    <col min="5640" max="5640" width="13.6640625" style="17" bestFit="1" customWidth="1"/>
    <col min="5641" max="5641" width="10.1640625" style="17" customWidth="1"/>
    <col min="5642" max="5642" width="13.33203125" style="17" bestFit="1" customWidth="1"/>
    <col min="5643" max="5643" width="10.83203125" style="17"/>
    <col min="5644" max="5644" width="11.5" style="17" customWidth="1"/>
    <col min="5645" max="5645" width="7.5" style="17" customWidth="1"/>
    <col min="5646" max="5646" width="9.6640625" style="17" customWidth="1"/>
    <col min="5647" max="5888" width="10.83203125" style="17"/>
    <col min="5889" max="5889" width="20.5" style="17" bestFit="1" customWidth="1"/>
    <col min="5890" max="5890" width="12.33203125" style="17" bestFit="1" customWidth="1"/>
    <col min="5891" max="5891" width="14.1640625" style="17" bestFit="1" customWidth="1"/>
    <col min="5892" max="5892" width="11.6640625" style="17" customWidth="1"/>
    <col min="5893" max="5893" width="10.5" style="17" customWidth="1"/>
    <col min="5894" max="5894" width="12.5" style="17" customWidth="1"/>
    <col min="5895" max="5895" width="9" style="17" customWidth="1"/>
    <col min="5896" max="5896" width="13.6640625" style="17" bestFit="1" customWidth="1"/>
    <col min="5897" max="5897" width="10.1640625" style="17" customWidth="1"/>
    <col min="5898" max="5898" width="13.33203125" style="17" bestFit="1" customWidth="1"/>
    <col min="5899" max="5899" width="10.83203125" style="17"/>
    <col min="5900" max="5900" width="11.5" style="17" customWidth="1"/>
    <col min="5901" max="5901" width="7.5" style="17" customWidth="1"/>
    <col min="5902" max="5902" width="9.6640625" style="17" customWidth="1"/>
    <col min="5903" max="6144" width="10.83203125" style="17"/>
    <col min="6145" max="6145" width="20.5" style="17" bestFit="1" customWidth="1"/>
    <col min="6146" max="6146" width="12.33203125" style="17" bestFit="1" customWidth="1"/>
    <col min="6147" max="6147" width="14.1640625" style="17" bestFit="1" customWidth="1"/>
    <col min="6148" max="6148" width="11.6640625" style="17" customWidth="1"/>
    <col min="6149" max="6149" width="10.5" style="17" customWidth="1"/>
    <col min="6150" max="6150" width="12.5" style="17" customWidth="1"/>
    <col min="6151" max="6151" width="9" style="17" customWidth="1"/>
    <col min="6152" max="6152" width="13.6640625" style="17" bestFit="1" customWidth="1"/>
    <col min="6153" max="6153" width="10.1640625" style="17" customWidth="1"/>
    <col min="6154" max="6154" width="13.33203125" style="17" bestFit="1" customWidth="1"/>
    <col min="6155" max="6155" width="10.83203125" style="17"/>
    <col min="6156" max="6156" width="11.5" style="17" customWidth="1"/>
    <col min="6157" max="6157" width="7.5" style="17" customWidth="1"/>
    <col min="6158" max="6158" width="9.6640625" style="17" customWidth="1"/>
    <col min="6159" max="6400" width="10.83203125" style="17"/>
    <col min="6401" max="6401" width="20.5" style="17" bestFit="1" customWidth="1"/>
    <col min="6402" max="6402" width="12.33203125" style="17" bestFit="1" customWidth="1"/>
    <col min="6403" max="6403" width="14.1640625" style="17" bestFit="1" customWidth="1"/>
    <col min="6404" max="6404" width="11.6640625" style="17" customWidth="1"/>
    <col min="6405" max="6405" width="10.5" style="17" customWidth="1"/>
    <col min="6406" max="6406" width="12.5" style="17" customWidth="1"/>
    <col min="6407" max="6407" width="9" style="17" customWidth="1"/>
    <col min="6408" max="6408" width="13.6640625" style="17" bestFit="1" customWidth="1"/>
    <col min="6409" max="6409" width="10.1640625" style="17" customWidth="1"/>
    <col min="6410" max="6410" width="13.33203125" style="17" bestFit="1" customWidth="1"/>
    <col min="6411" max="6411" width="10.83203125" style="17"/>
    <col min="6412" max="6412" width="11.5" style="17" customWidth="1"/>
    <col min="6413" max="6413" width="7.5" style="17" customWidth="1"/>
    <col min="6414" max="6414" width="9.6640625" style="17" customWidth="1"/>
    <col min="6415" max="6656" width="10.83203125" style="17"/>
    <col min="6657" max="6657" width="20.5" style="17" bestFit="1" customWidth="1"/>
    <col min="6658" max="6658" width="12.33203125" style="17" bestFit="1" customWidth="1"/>
    <col min="6659" max="6659" width="14.1640625" style="17" bestFit="1" customWidth="1"/>
    <col min="6660" max="6660" width="11.6640625" style="17" customWidth="1"/>
    <col min="6661" max="6661" width="10.5" style="17" customWidth="1"/>
    <col min="6662" max="6662" width="12.5" style="17" customWidth="1"/>
    <col min="6663" max="6663" width="9" style="17" customWidth="1"/>
    <col min="6664" max="6664" width="13.6640625" style="17" bestFit="1" customWidth="1"/>
    <col min="6665" max="6665" width="10.1640625" style="17" customWidth="1"/>
    <col min="6666" max="6666" width="13.33203125" style="17" bestFit="1" customWidth="1"/>
    <col min="6667" max="6667" width="10.83203125" style="17"/>
    <col min="6668" max="6668" width="11.5" style="17" customWidth="1"/>
    <col min="6669" max="6669" width="7.5" style="17" customWidth="1"/>
    <col min="6670" max="6670" width="9.6640625" style="17" customWidth="1"/>
    <col min="6671" max="6912" width="10.83203125" style="17"/>
    <col min="6913" max="6913" width="20.5" style="17" bestFit="1" customWidth="1"/>
    <col min="6914" max="6914" width="12.33203125" style="17" bestFit="1" customWidth="1"/>
    <col min="6915" max="6915" width="14.1640625" style="17" bestFit="1" customWidth="1"/>
    <col min="6916" max="6916" width="11.6640625" style="17" customWidth="1"/>
    <col min="6917" max="6917" width="10.5" style="17" customWidth="1"/>
    <col min="6918" max="6918" width="12.5" style="17" customWidth="1"/>
    <col min="6919" max="6919" width="9" style="17" customWidth="1"/>
    <col min="6920" max="6920" width="13.6640625" style="17" bestFit="1" customWidth="1"/>
    <col min="6921" max="6921" width="10.1640625" style="17" customWidth="1"/>
    <col min="6922" max="6922" width="13.33203125" style="17" bestFit="1" customWidth="1"/>
    <col min="6923" max="6923" width="10.83203125" style="17"/>
    <col min="6924" max="6924" width="11.5" style="17" customWidth="1"/>
    <col min="6925" max="6925" width="7.5" style="17" customWidth="1"/>
    <col min="6926" max="6926" width="9.6640625" style="17" customWidth="1"/>
    <col min="6927" max="7168" width="10.83203125" style="17"/>
    <col min="7169" max="7169" width="20.5" style="17" bestFit="1" customWidth="1"/>
    <col min="7170" max="7170" width="12.33203125" style="17" bestFit="1" customWidth="1"/>
    <col min="7171" max="7171" width="14.1640625" style="17" bestFit="1" customWidth="1"/>
    <col min="7172" max="7172" width="11.6640625" style="17" customWidth="1"/>
    <col min="7173" max="7173" width="10.5" style="17" customWidth="1"/>
    <col min="7174" max="7174" width="12.5" style="17" customWidth="1"/>
    <col min="7175" max="7175" width="9" style="17" customWidth="1"/>
    <col min="7176" max="7176" width="13.6640625" style="17" bestFit="1" customWidth="1"/>
    <col min="7177" max="7177" width="10.1640625" style="17" customWidth="1"/>
    <col min="7178" max="7178" width="13.33203125" style="17" bestFit="1" customWidth="1"/>
    <col min="7179" max="7179" width="10.83203125" style="17"/>
    <col min="7180" max="7180" width="11.5" style="17" customWidth="1"/>
    <col min="7181" max="7181" width="7.5" style="17" customWidth="1"/>
    <col min="7182" max="7182" width="9.6640625" style="17" customWidth="1"/>
    <col min="7183" max="7424" width="10.83203125" style="17"/>
    <col min="7425" max="7425" width="20.5" style="17" bestFit="1" customWidth="1"/>
    <col min="7426" max="7426" width="12.33203125" style="17" bestFit="1" customWidth="1"/>
    <col min="7427" max="7427" width="14.1640625" style="17" bestFit="1" customWidth="1"/>
    <col min="7428" max="7428" width="11.6640625" style="17" customWidth="1"/>
    <col min="7429" max="7429" width="10.5" style="17" customWidth="1"/>
    <col min="7430" max="7430" width="12.5" style="17" customWidth="1"/>
    <col min="7431" max="7431" width="9" style="17" customWidth="1"/>
    <col min="7432" max="7432" width="13.6640625" style="17" bestFit="1" customWidth="1"/>
    <col min="7433" max="7433" width="10.1640625" style="17" customWidth="1"/>
    <col min="7434" max="7434" width="13.33203125" style="17" bestFit="1" customWidth="1"/>
    <col min="7435" max="7435" width="10.83203125" style="17"/>
    <col min="7436" max="7436" width="11.5" style="17" customWidth="1"/>
    <col min="7437" max="7437" width="7.5" style="17" customWidth="1"/>
    <col min="7438" max="7438" width="9.6640625" style="17" customWidth="1"/>
    <col min="7439" max="7680" width="10.83203125" style="17"/>
    <col min="7681" max="7681" width="20.5" style="17" bestFit="1" customWidth="1"/>
    <col min="7682" max="7682" width="12.33203125" style="17" bestFit="1" customWidth="1"/>
    <col min="7683" max="7683" width="14.1640625" style="17" bestFit="1" customWidth="1"/>
    <col min="7684" max="7684" width="11.6640625" style="17" customWidth="1"/>
    <col min="7685" max="7685" width="10.5" style="17" customWidth="1"/>
    <col min="7686" max="7686" width="12.5" style="17" customWidth="1"/>
    <col min="7687" max="7687" width="9" style="17" customWidth="1"/>
    <col min="7688" max="7688" width="13.6640625" style="17" bestFit="1" customWidth="1"/>
    <col min="7689" max="7689" width="10.1640625" style="17" customWidth="1"/>
    <col min="7690" max="7690" width="13.33203125" style="17" bestFit="1" customWidth="1"/>
    <col min="7691" max="7691" width="10.83203125" style="17"/>
    <col min="7692" max="7692" width="11.5" style="17" customWidth="1"/>
    <col min="7693" max="7693" width="7.5" style="17" customWidth="1"/>
    <col min="7694" max="7694" width="9.6640625" style="17" customWidth="1"/>
    <col min="7695" max="7936" width="10.83203125" style="17"/>
    <col min="7937" max="7937" width="20.5" style="17" bestFit="1" customWidth="1"/>
    <col min="7938" max="7938" width="12.33203125" style="17" bestFit="1" customWidth="1"/>
    <col min="7939" max="7939" width="14.1640625" style="17" bestFit="1" customWidth="1"/>
    <col min="7940" max="7940" width="11.6640625" style="17" customWidth="1"/>
    <col min="7941" max="7941" width="10.5" style="17" customWidth="1"/>
    <col min="7942" max="7942" width="12.5" style="17" customWidth="1"/>
    <col min="7943" max="7943" width="9" style="17" customWidth="1"/>
    <col min="7944" max="7944" width="13.6640625" style="17" bestFit="1" customWidth="1"/>
    <col min="7945" max="7945" width="10.1640625" style="17" customWidth="1"/>
    <col min="7946" max="7946" width="13.33203125" style="17" bestFit="1" customWidth="1"/>
    <col min="7947" max="7947" width="10.83203125" style="17"/>
    <col min="7948" max="7948" width="11.5" style="17" customWidth="1"/>
    <col min="7949" max="7949" width="7.5" style="17" customWidth="1"/>
    <col min="7950" max="7950" width="9.6640625" style="17" customWidth="1"/>
    <col min="7951" max="8192" width="10.83203125" style="17"/>
    <col min="8193" max="8193" width="20.5" style="17" bestFit="1" customWidth="1"/>
    <col min="8194" max="8194" width="12.33203125" style="17" bestFit="1" customWidth="1"/>
    <col min="8195" max="8195" width="14.1640625" style="17" bestFit="1" customWidth="1"/>
    <col min="8196" max="8196" width="11.6640625" style="17" customWidth="1"/>
    <col min="8197" max="8197" width="10.5" style="17" customWidth="1"/>
    <col min="8198" max="8198" width="12.5" style="17" customWidth="1"/>
    <col min="8199" max="8199" width="9" style="17" customWidth="1"/>
    <col min="8200" max="8200" width="13.6640625" style="17" bestFit="1" customWidth="1"/>
    <col min="8201" max="8201" width="10.1640625" style="17" customWidth="1"/>
    <col min="8202" max="8202" width="13.33203125" style="17" bestFit="1" customWidth="1"/>
    <col min="8203" max="8203" width="10.83203125" style="17"/>
    <col min="8204" max="8204" width="11.5" style="17" customWidth="1"/>
    <col min="8205" max="8205" width="7.5" style="17" customWidth="1"/>
    <col min="8206" max="8206" width="9.6640625" style="17" customWidth="1"/>
    <col min="8207" max="8448" width="10.83203125" style="17"/>
    <col min="8449" max="8449" width="20.5" style="17" bestFit="1" customWidth="1"/>
    <col min="8450" max="8450" width="12.33203125" style="17" bestFit="1" customWidth="1"/>
    <col min="8451" max="8451" width="14.1640625" style="17" bestFit="1" customWidth="1"/>
    <col min="8452" max="8452" width="11.6640625" style="17" customWidth="1"/>
    <col min="8453" max="8453" width="10.5" style="17" customWidth="1"/>
    <col min="8454" max="8454" width="12.5" style="17" customWidth="1"/>
    <col min="8455" max="8455" width="9" style="17" customWidth="1"/>
    <col min="8456" max="8456" width="13.6640625" style="17" bestFit="1" customWidth="1"/>
    <col min="8457" max="8457" width="10.1640625" style="17" customWidth="1"/>
    <col min="8458" max="8458" width="13.33203125" style="17" bestFit="1" customWidth="1"/>
    <col min="8459" max="8459" width="10.83203125" style="17"/>
    <col min="8460" max="8460" width="11.5" style="17" customWidth="1"/>
    <col min="8461" max="8461" width="7.5" style="17" customWidth="1"/>
    <col min="8462" max="8462" width="9.6640625" style="17" customWidth="1"/>
    <col min="8463" max="8704" width="10.83203125" style="17"/>
    <col min="8705" max="8705" width="20.5" style="17" bestFit="1" customWidth="1"/>
    <col min="8706" max="8706" width="12.33203125" style="17" bestFit="1" customWidth="1"/>
    <col min="8707" max="8707" width="14.1640625" style="17" bestFit="1" customWidth="1"/>
    <col min="8708" max="8708" width="11.6640625" style="17" customWidth="1"/>
    <col min="8709" max="8709" width="10.5" style="17" customWidth="1"/>
    <col min="8710" max="8710" width="12.5" style="17" customWidth="1"/>
    <col min="8711" max="8711" width="9" style="17" customWidth="1"/>
    <col min="8712" max="8712" width="13.6640625" style="17" bestFit="1" customWidth="1"/>
    <col min="8713" max="8713" width="10.1640625" style="17" customWidth="1"/>
    <col min="8714" max="8714" width="13.33203125" style="17" bestFit="1" customWidth="1"/>
    <col min="8715" max="8715" width="10.83203125" style="17"/>
    <col min="8716" max="8716" width="11.5" style="17" customWidth="1"/>
    <col min="8717" max="8717" width="7.5" style="17" customWidth="1"/>
    <col min="8718" max="8718" width="9.6640625" style="17" customWidth="1"/>
    <col min="8719" max="8960" width="10.83203125" style="17"/>
    <col min="8961" max="8961" width="20.5" style="17" bestFit="1" customWidth="1"/>
    <col min="8962" max="8962" width="12.33203125" style="17" bestFit="1" customWidth="1"/>
    <col min="8963" max="8963" width="14.1640625" style="17" bestFit="1" customWidth="1"/>
    <col min="8964" max="8964" width="11.6640625" style="17" customWidth="1"/>
    <col min="8965" max="8965" width="10.5" style="17" customWidth="1"/>
    <col min="8966" max="8966" width="12.5" style="17" customWidth="1"/>
    <col min="8967" max="8967" width="9" style="17" customWidth="1"/>
    <col min="8968" max="8968" width="13.6640625" style="17" bestFit="1" customWidth="1"/>
    <col min="8969" max="8969" width="10.1640625" style="17" customWidth="1"/>
    <col min="8970" max="8970" width="13.33203125" style="17" bestFit="1" customWidth="1"/>
    <col min="8971" max="8971" width="10.83203125" style="17"/>
    <col min="8972" max="8972" width="11.5" style="17" customWidth="1"/>
    <col min="8973" max="8973" width="7.5" style="17" customWidth="1"/>
    <col min="8974" max="8974" width="9.6640625" style="17" customWidth="1"/>
    <col min="8975" max="9216" width="10.83203125" style="17"/>
    <col min="9217" max="9217" width="20.5" style="17" bestFit="1" customWidth="1"/>
    <col min="9218" max="9218" width="12.33203125" style="17" bestFit="1" customWidth="1"/>
    <col min="9219" max="9219" width="14.1640625" style="17" bestFit="1" customWidth="1"/>
    <col min="9220" max="9220" width="11.6640625" style="17" customWidth="1"/>
    <col min="9221" max="9221" width="10.5" style="17" customWidth="1"/>
    <col min="9222" max="9222" width="12.5" style="17" customWidth="1"/>
    <col min="9223" max="9223" width="9" style="17" customWidth="1"/>
    <col min="9224" max="9224" width="13.6640625" style="17" bestFit="1" customWidth="1"/>
    <col min="9225" max="9225" width="10.1640625" style="17" customWidth="1"/>
    <col min="9226" max="9226" width="13.33203125" style="17" bestFit="1" customWidth="1"/>
    <col min="9227" max="9227" width="10.83203125" style="17"/>
    <col min="9228" max="9228" width="11.5" style="17" customWidth="1"/>
    <col min="9229" max="9229" width="7.5" style="17" customWidth="1"/>
    <col min="9230" max="9230" width="9.6640625" style="17" customWidth="1"/>
    <col min="9231" max="9472" width="10.83203125" style="17"/>
    <col min="9473" max="9473" width="20.5" style="17" bestFit="1" customWidth="1"/>
    <col min="9474" max="9474" width="12.33203125" style="17" bestFit="1" customWidth="1"/>
    <col min="9475" max="9475" width="14.1640625" style="17" bestFit="1" customWidth="1"/>
    <col min="9476" max="9476" width="11.6640625" style="17" customWidth="1"/>
    <col min="9477" max="9477" width="10.5" style="17" customWidth="1"/>
    <col min="9478" max="9478" width="12.5" style="17" customWidth="1"/>
    <col min="9479" max="9479" width="9" style="17" customWidth="1"/>
    <col min="9480" max="9480" width="13.6640625" style="17" bestFit="1" customWidth="1"/>
    <col min="9481" max="9481" width="10.1640625" style="17" customWidth="1"/>
    <col min="9482" max="9482" width="13.33203125" style="17" bestFit="1" customWidth="1"/>
    <col min="9483" max="9483" width="10.83203125" style="17"/>
    <col min="9484" max="9484" width="11.5" style="17" customWidth="1"/>
    <col min="9485" max="9485" width="7.5" style="17" customWidth="1"/>
    <col min="9486" max="9486" width="9.6640625" style="17" customWidth="1"/>
    <col min="9487" max="9728" width="10.83203125" style="17"/>
    <col min="9729" max="9729" width="20.5" style="17" bestFit="1" customWidth="1"/>
    <col min="9730" max="9730" width="12.33203125" style="17" bestFit="1" customWidth="1"/>
    <col min="9731" max="9731" width="14.1640625" style="17" bestFit="1" customWidth="1"/>
    <col min="9732" max="9732" width="11.6640625" style="17" customWidth="1"/>
    <col min="9733" max="9733" width="10.5" style="17" customWidth="1"/>
    <col min="9734" max="9734" width="12.5" style="17" customWidth="1"/>
    <col min="9735" max="9735" width="9" style="17" customWidth="1"/>
    <col min="9736" max="9736" width="13.6640625" style="17" bestFit="1" customWidth="1"/>
    <col min="9737" max="9737" width="10.1640625" style="17" customWidth="1"/>
    <col min="9738" max="9738" width="13.33203125" style="17" bestFit="1" customWidth="1"/>
    <col min="9739" max="9739" width="10.83203125" style="17"/>
    <col min="9740" max="9740" width="11.5" style="17" customWidth="1"/>
    <col min="9741" max="9741" width="7.5" style="17" customWidth="1"/>
    <col min="9742" max="9742" width="9.6640625" style="17" customWidth="1"/>
    <col min="9743" max="9984" width="10.83203125" style="17"/>
    <col min="9985" max="9985" width="20.5" style="17" bestFit="1" customWidth="1"/>
    <col min="9986" max="9986" width="12.33203125" style="17" bestFit="1" customWidth="1"/>
    <col min="9987" max="9987" width="14.1640625" style="17" bestFit="1" customWidth="1"/>
    <col min="9988" max="9988" width="11.6640625" style="17" customWidth="1"/>
    <col min="9989" max="9989" width="10.5" style="17" customWidth="1"/>
    <col min="9990" max="9990" width="12.5" style="17" customWidth="1"/>
    <col min="9991" max="9991" width="9" style="17" customWidth="1"/>
    <col min="9992" max="9992" width="13.6640625" style="17" bestFit="1" customWidth="1"/>
    <col min="9993" max="9993" width="10.1640625" style="17" customWidth="1"/>
    <col min="9994" max="9994" width="13.33203125" style="17" bestFit="1" customWidth="1"/>
    <col min="9995" max="9995" width="10.83203125" style="17"/>
    <col min="9996" max="9996" width="11.5" style="17" customWidth="1"/>
    <col min="9997" max="9997" width="7.5" style="17" customWidth="1"/>
    <col min="9998" max="9998" width="9.6640625" style="17" customWidth="1"/>
    <col min="9999" max="10240" width="10.83203125" style="17"/>
    <col min="10241" max="10241" width="20.5" style="17" bestFit="1" customWidth="1"/>
    <col min="10242" max="10242" width="12.33203125" style="17" bestFit="1" customWidth="1"/>
    <col min="10243" max="10243" width="14.1640625" style="17" bestFit="1" customWidth="1"/>
    <col min="10244" max="10244" width="11.6640625" style="17" customWidth="1"/>
    <col min="10245" max="10245" width="10.5" style="17" customWidth="1"/>
    <col min="10246" max="10246" width="12.5" style="17" customWidth="1"/>
    <col min="10247" max="10247" width="9" style="17" customWidth="1"/>
    <col min="10248" max="10248" width="13.6640625" style="17" bestFit="1" customWidth="1"/>
    <col min="10249" max="10249" width="10.1640625" style="17" customWidth="1"/>
    <col min="10250" max="10250" width="13.33203125" style="17" bestFit="1" customWidth="1"/>
    <col min="10251" max="10251" width="10.83203125" style="17"/>
    <col min="10252" max="10252" width="11.5" style="17" customWidth="1"/>
    <col min="10253" max="10253" width="7.5" style="17" customWidth="1"/>
    <col min="10254" max="10254" width="9.6640625" style="17" customWidth="1"/>
    <col min="10255" max="10496" width="10.83203125" style="17"/>
    <col min="10497" max="10497" width="20.5" style="17" bestFit="1" customWidth="1"/>
    <col min="10498" max="10498" width="12.33203125" style="17" bestFit="1" customWidth="1"/>
    <col min="10499" max="10499" width="14.1640625" style="17" bestFit="1" customWidth="1"/>
    <col min="10500" max="10500" width="11.6640625" style="17" customWidth="1"/>
    <col min="10501" max="10501" width="10.5" style="17" customWidth="1"/>
    <col min="10502" max="10502" width="12.5" style="17" customWidth="1"/>
    <col min="10503" max="10503" width="9" style="17" customWidth="1"/>
    <col min="10504" max="10504" width="13.6640625" style="17" bestFit="1" customWidth="1"/>
    <col min="10505" max="10505" width="10.1640625" style="17" customWidth="1"/>
    <col min="10506" max="10506" width="13.33203125" style="17" bestFit="1" customWidth="1"/>
    <col min="10507" max="10507" width="10.83203125" style="17"/>
    <col min="10508" max="10508" width="11.5" style="17" customWidth="1"/>
    <col min="10509" max="10509" width="7.5" style="17" customWidth="1"/>
    <col min="10510" max="10510" width="9.6640625" style="17" customWidth="1"/>
    <col min="10511" max="10752" width="10.83203125" style="17"/>
    <col min="10753" max="10753" width="20.5" style="17" bestFit="1" customWidth="1"/>
    <col min="10754" max="10754" width="12.33203125" style="17" bestFit="1" customWidth="1"/>
    <col min="10755" max="10755" width="14.1640625" style="17" bestFit="1" customWidth="1"/>
    <col min="10756" max="10756" width="11.6640625" style="17" customWidth="1"/>
    <col min="10757" max="10757" width="10.5" style="17" customWidth="1"/>
    <col min="10758" max="10758" width="12.5" style="17" customWidth="1"/>
    <col min="10759" max="10759" width="9" style="17" customWidth="1"/>
    <col min="10760" max="10760" width="13.6640625" style="17" bestFit="1" customWidth="1"/>
    <col min="10761" max="10761" width="10.1640625" style="17" customWidth="1"/>
    <col min="10762" max="10762" width="13.33203125" style="17" bestFit="1" customWidth="1"/>
    <col min="10763" max="10763" width="10.83203125" style="17"/>
    <col min="10764" max="10764" width="11.5" style="17" customWidth="1"/>
    <col min="10765" max="10765" width="7.5" style="17" customWidth="1"/>
    <col min="10766" max="10766" width="9.6640625" style="17" customWidth="1"/>
    <col min="10767" max="11008" width="10.83203125" style="17"/>
    <col min="11009" max="11009" width="20.5" style="17" bestFit="1" customWidth="1"/>
    <col min="11010" max="11010" width="12.33203125" style="17" bestFit="1" customWidth="1"/>
    <col min="11011" max="11011" width="14.1640625" style="17" bestFit="1" customWidth="1"/>
    <col min="11012" max="11012" width="11.6640625" style="17" customWidth="1"/>
    <col min="11013" max="11013" width="10.5" style="17" customWidth="1"/>
    <col min="11014" max="11014" width="12.5" style="17" customWidth="1"/>
    <col min="11015" max="11015" width="9" style="17" customWidth="1"/>
    <col min="11016" max="11016" width="13.6640625" style="17" bestFit="1" customWidth="1"/>
    <col min="11017" max="11017" width="10.1640625" style="17" customWidth="1"/>
    <col min="11018" max="11018" width="13.33203125" style="17" bestFit="1" customWidth="1"/>
    <col min="11019" max="11019" width="10.83203125" style="17"/>
    <col min="11020" max="11020" width="11.5" style="17" customWidth="1"/>
    <col min="11021" max="11021" width="7.5" style="17" customWidth="1"/>
    <col min="11022" max="11022" width="9.6640625" style="17" customWidth="1"/>
    <col min="11023" max="11264" width="10.83203125" style="17"/>
    <col min="11265" max="11265" width="20.5" style="17" bestFit="1" customWidth="1"/>
    <col min="11266" max="11266" width="12.33203125" style="17" bestFit="1" customWidth="1"/>
    <col min="11267" max="11267" width="14.1640625" style="17" bestFit="1" customWidth="1"/>
    <col min="11268" max="11268" width="11.6640625" style="17" customWidth="1"/>
    <col min="11269" max="11269" width="10.5" style="17" customWidth="1"/>
    <col min="11270" max="11270" width="12.5" style="17" customWidth="1"/>
    <col min="11271" max="11271" width="9" style="17" customWidth="1"/>
    <col min="11272" max="11272" width="13.6640625" style="17" bestFit="1" customWidth="1"/>
    <col min="11273" max="11273" width="10.1640625" style="17" customWidth="1"/>
    <col min="11274" max="11274" width="13.33203125" style="17" bestFit="1" customWidth="1"/>
    <col min="11275" max="11275" width="10.83203125" style="17"/>
    <col min="11276" max="11276" width="11.5" style="17" customWidth="1"/>
    <col min="11277" max="11277" width="7.5" style="17" customWidth="1"/>
    <col min="11278" max="11278" width="9.6640625" style="17" customWidth="1"/>
    <col min="11279" max="11520" width="10.83203125" style="17"/>
    <col min="11521" max="11521" width="20.5" style="17" bestFit="1" customWidth="1"/>
    <col min="11522" max="11522" width="12.33203125" style="17" bestFit="1" customWidth="1"/>
    <col min="11523" max="11523" width="14.1640625" style="17" bestFit="1" customWidth="1"/>
    <col min="11524" max="11524" width="11.6640625" style="17" customWidth="1"/>
    <col min="11525" max="11525" width="10.5" style="17" customWidth="1"/>
    <col min="11526" max="11526" width="12.5" style="17" customWidth="1"/>
    <col min="11527" max="11527" width="9" style="17" customWidth="1"/>
    <col min="11528" max="11528" width="13.6640625" style="17" bestFit="1" customWidth="1"/>
    <col min="11529" max="11529" width="10.1640625" style="17" customWidth="1"/>
    <col min="11530" max="11530" width="13.33203125" style="17" bestFit="1" customWidth="1"/>
    <col min="11531" max="11531" width="10.83203125" style="17"/>
    <col min="11532" max="11532" width="11.5" style="17" customWidth="1"/>
    <col min="11533" max="11533" width="7.5" style="17" customWidth="1"/>
    <col min="11534" max="11534" width="9.6640625" style="17" customWidth="1"/>
    <col min="11535" max="11776" width="10.83203125" style="17"/>
    <col min="11777" max="11777" width="20.5" style="17" bestFit="1" customWidth="1"/>
    <col min="11778" max="11778" width="12.33203125" style="17" bestFit="1" customWidth="1"/>
    <col min="11779" max="11779" width="14.1640625" style="17" bestFit="1" customWidth="1"/>
    <col min="11780" max="11780" width="11.6640625" style="17" customWidth="1"/>
    <col min="11781" max="11781" width="10.5" style="17" customWidth="1"/>
    <col min="11782" max="11782" width="12.5" style="17" customWidth="1"/>
    <col min="11783" max="11783" width="9" style="17" customWidth="1"/>
    <col min="11784" max="11784" width="13.6640625" style="17" bestFit="1" customWidth="1"/>
    <col min="11785" max="11785" width="10.1640625" style="17" customWidth="1"/>
    <col min="11786" max="11786" width="13.33203125" style="17" bestFit="1" customWidth="1"/>
    <col min="11787" max="11787" width="10.83203125" style="17"/>
    <col min="11788" max="11788" width="11.5" style="17" customWidth="1"/>
    <col min="11789" max="11789" width="7.5" style="17" customWidth="1"/>
    <col min="11790" max="11790" width="9.6640625" style="17" customWidth="1"/>
    <col min="11791" max="12032" width="10.83203125" style="17"/>
    <col min="12033" max="12033" width="20.5" style="17" bestFit="1" customWidth="1"/>
    <col min="12034" max="12034" width="12.33203125" style="17" bestFit="1" customWidth="1"/>
    <col min="12035" max="12035" width="14.1640625" style="17" bestFit="1" customWidth="1"/>
    <col min="12036" max="12036" width="11.6640625" style="17" customWidth="1"/>
    <col min="12037" max="12037" width="10.5" style="17" customWidth="1"/>
    <col min="12038" max="12038" width="12.5" style="17" customWidth="1"/>
    <col min="12039" max="12039" width="9" style="17" customWidth="1"/>
    <col min="12040" max="12040" width="13.6640625" style="17" bestFit="1" customWidth="1"/>
    <col min="12041" max="12041" width="10.1640625" style="17" customWidth="1"/>
    <col min="12042" max="12042" width="13.33203125" style="17" bestFit="1" customWidth="1"/>
    <col min="12043" max="12043" width="10.83203125" style="17"/>
    <col min="12044" max="12044" width="11.5" style="17" customWidth="1"/>
    <col min="12045" max="12045" width="7.5" style="17" customWidth="1"/>
    <col min="12046" max="12046" width="9.6640625" style="17" customWidth="1"/>
    <col min="12047" max="12288" width="10.83203125" style="17"/>
    <col min="12289" max="12289" width="20.5" style="17" bestFit="1" customWidth="1"/>
    <col min="12290" max="12290" width="12.33203125" style="17" bestFit="1" customWidth="1"/>
    <col min="12291" max="12291" width="14.1640625" style="17" bestFit="1" customWidth="1"/>
    <col min="12292" max="12292" width="11.6640625" style="17" customWidth="1"/>
    <col min="12293" max="12293" width="10.5" style="17" customWidth="1"/>
    <col min="12294" max="12294" width="12.5" style="17" customWidth="1"/>
    <col min="12295" max="12295" width="9" style="17" customWidth="1"/>
    <col min="12296" max="12296" width="13.6640625" style="17" bestFit="1" customWidth="1"/>
    <col min="12297" max="12297" width="10.1640625" style="17" customWidth="1"/>
    <col min="12298" max="12298" width="13.33203125" style="17" bestFit="1" customWidth="1"/>
    <col min="12299" max="12299" width="10.83203125" style="17"/>
    <col min="12300" max="12300" width="11.5" style="17" customWidth="1"/>
    <col min="12301" max="12301" width="7.5" style="17" customWidth="1"/>
    <col min="12302" max="12302" width="9.6640625" style="17" customWidth="1"/>
    <col min="12303" max="12544" width="10.83203125" style="17"/>
    <col min="12545" max="12545" width="20.5" style="17" bestFit="1" customWidth="1"/>
    <col min="12546" max="12546" width="12.33203125" style="17" bestFit="1" customWidth="1"/>
    <col min="12547" max="12547" width="14.1640625" style="17" bestFit="1" customWidth="1"/>
    <col min="12548" max="12548" width="11.6640625" style="17" customWidth="1"/>
    <col min="12549" max="12549" width="10.5" style="17" customWidth="1"/>
    <col min="12550" max="12550" width="12.5" style="17" customWidth="1"/>
    <col min="12551" max="12551" width="9" style="17" customWidth="1"/>
    <col min="12552" max="12552" width="13.6640625" style="17" bestFit="1" customWidth="1"/>
    <col min="12553" max="12553" width="10.1640625" style="17" customWidth="1"/>
    <col min="12554" max="12554" width="13.33203125" style="17" bestFit="1" customWidth="1"/>
    <col min="12555" max="12555" width="10.83203125" style="17"/>
    <col min="12556" max="12556" width="11.5" style="17" customWidth="1"/>
    <col min="12557" max="12557" width="7.5" style="17" customWidth="1"/>
    <col min="12558" max="12558" width="9.6640625" style="17" customWidth="1"/>
    <col min="12559" max="12800" width="10.83203125" style="17"/>
    <col min="12801" max="12801" width="20.5" style="17" bestFit="1" customWidth="1"/>
    <col min="12802" max="12802" width="12.33203125" style="17" bestFit="1" customWidth="1"/>
    <col min="12803" max="12803" width="14.1640625" style="17" bestFit="1" customWidth="1"/>
    <col min="12804" max="12804" width="11.6640625" style="17" customWidth="1"/>
    <col min="12805" max="12805" width="10.5" style="17" customWidth="1"/>
    <col min="12806" max="12806" width="12.5" style="17" customWidth="1"/>
    <col min="12807" max="12807" width="9" style="17" customWidth="1"/>
    <col min="12808" max="12808" width="13.6640625" style="17" bestFit="1" customWidth="1"/>
    <col min="12809" max="12809" width="10.1640625" style="17" customWidth="1"/>
    <col min="12810" max="12810" width="13.33203125" style="17" bestFit="1" customWidth="1"/>
    <col min="12811" max="12811" width="10.83203125" style="17"/>
    <col min="12812" max="12812" width="11.5" style="17" customWidth="1"/>
    <col min="12813" max="12813" width="7.5" style="17" customWidth="1"/>
    <col min="12814" max="12814" width="9.6640625" style="17" customWidth="1"/>
    <col min="12815" max="13056" width="10.83203125" style="17"/>
    <col min="13057" max="13057" width="20.5" style="17" bestFit="1" customWidth="1"/>
    <col min="13058" max="13058" width="12.33203125" style="17" bestFit="1" customWidth="1"/>
    <col min="13059" max="13059" width="14.1640625" style="17" bestFit="1" customWidth="1"/>
    <col min="13060" max="13060" width="11.6640625" style="17" customWidth="1"/>
    <col min="13061" max="13061" width="10.5" style="17" customWidth="1"/>
    <col min="13062" max="13062" width="12.5" style="17" customWidth="1"/>
    <col min="13063" max="13063" width="9" style="17" customWidth="1"/>
    <col min="13064" max="13064" width="13.6640625" style="17" bestFit="1" customWidth="1"/>
    <col min="13065" max="13065" width="10.1640625" style="17" customWidth="1"/>
    <col min="13066" max="13066" width="13.33203125" style="17" bestFit="1" customWidth="1"/>
    <col min="13067" max="13067" width="10.83203125" style="17"/>
    <col min="13068" max="13068" width="11.5" style="17" customWidth="1"/>
    <col min="13069" max="13069" width="7.5" style="17" customWidth="1"/>
    <col min="13070" max="13070" width="9.6640625" style="17" customWidth="1"/>
    <col min="13071" max="13312" width="10.83203125" style="17"/>
    <col min="13313" max="13313" width="20.5" style="17" bestFit="1" customWidth="1"/>
    <col min="13314" max="13314" width="12.33203125" style="17" bestFit="1" customWidth="1"/>
    <col min="13315" max="13315" width="14.1640625" style="17" bestFit="1" customWidth="1"/>
    <col min="13316" max="13316" width="11.6640625" style="17" customWidth="1"/>
    <col min="13317" max="13317" width="10.5" style="17" customWidth="1"/>
    <col min="13318" max="13318" width="12.5" style="17" customWidth="1"/>
    <col min="13319" max="13319" width="9" style="17" customWidth="1"/>
    <col min="13320" max="13320" width="13.6640625" style="17" bestFit="1" customWidth="1"/>
    <col min="13321" max="13321" width="10.1640625" style="17" customWidth="1"/>
    <col min="13322" max="13322" width="13.33203125" style="17" bestFit="1" customWidth="1"/>
    <col min="13323" max="13323" width="10.83203125" style="17"/>
    <col min="13324" max="13324" width="11.5" style="17" customWidth="1"/>
    <col min="13325" max="13325" width="7.5" style="17" customWidth="1"/>
    <col min="13326" max="13326" width="9.6640625" style="17" customWidth="1"/>
    <col min="13327" max="13568" width="10.83203125" style="17"/>
    <col min="13569" max="13569" width="20.5" style="17" bestFit="1" customWidth="1"/>
    <col min="13570" max="13570" width="12.33203125" style="17" bestFit="1" customWidth="1"/>
    <col min="13571" max="13571" width="14.1640625" style="17" bestFit="1" customWidth="1"/>
    <col min="13572" max="13572" width="11.6640625" style="17" customWidth="1"/>
    <col min="13573" max="13573" width="10.5" style="17" customWidth="1"/>
    <col min="13574" max="13574" width="12.5" style="17" customWidth="1"/>
    <col min="13575" max="13575" width="9" style="17" customWidth="1"/>
    <col min="13576" max="13576" width="13.6640625" style="17" bestFit="1" customWidth="1"/>
    <col min="13577" max="13577" width="10.1640625" style="17" customWidth="1"/>
    <col min="13578" max="13578" width="13.33203125" style="17" bestFit="1" customWidth="1"/>
    <col min="13579" max="13579" width="10.83203125" style="17"/>
    <col min="13580" max="13580" width="11.5" style="17" customWidth="1"/>
    <col min="13581" max="13581" width="7.5" style="17" customWidth="1"/>
    <col min="13582" max="13582" width="9.6640625" style="17" customWidth="1"/>
    <col min="13583" max="13824" width="10.83203125" style="17"/>
    <col min="13825" max="13825" width="20.5" style="17" bestFit="1" customWidth="1"/>
    <col min="13826" max="13826" width="12.33203125" style="17" bestFit="1" customWidth="1"/>
    <col min="13827" max="13827" width="14.1640625" style="17" bestFit="1" customWidth="1"/>
    <col min="13828" max="13828" width="11.6640625" style="17" customWidth="1"/>
    <col min="13829" max="13829" width="10.5" style="17" customWidth="1"/>
    <col min="13830" max="13830" width="12.5" style="17" customWidth="1"/>
    <col min="13831" max="13831" width="9" style="17" customWidth="1"/>
    <col min="13832" max="13832" width="13.6640625" style="17" bestFit="1" customWidth="1"/>
    <col min="13833" max="13833" width="10.1640625" style="17" customWidth="1"/>
    <col min="13834" max="13834" width="13.33203125" style="17" bestFit="1" customWidth="1"/>
    <col min="13835" max="13835" width="10.83203125" style="17"/>
    <col min="13836" max="13836" width="11.5" style="17" customWidth="1"/>
    <col min="13837" max="13837" width="7.5" style="17" customWidth="1"/>
    <col min="13838" max="13838" width="9.6640625" style="17" customWidth="1"/>
    <col min="13839" max="14080" width="10.83203125" style="17"/>
    <col min="14081" max="14081" width="20.5" style="17" bestFit="1" customWidth="1"/>
    <col min="14082" max="14082" width="12.33203125" style="17" bestFit="1" customWidth="1"/>
    <col min="14083" max="14083" width="14.1640625" style="17" bestFit="1" customWidth="1"/>
    <col min="14084" max="14084" width="11.6640625" style="17" customWidth="1"/>
    <col min="14085" max="14085" width="10.5" style="17" customWidth="1"/>
    <col min="14086" max="14086" width="12.5" style="17" customWidth="1"/>
    <col min="14087" max="14087" width="9" style="17" customWidth="1"/>
    <col min="14088" max="14088" width="13.6640625" style="17" bestFit="1" customWidth="1"/>
    <col min="14089" max="14089" width="10.1640625" style="17" customWidth="1"/>
    <col min="14090" max="14090" width="13.33203125" style="17" bestFit="1" customWidth="1"/>
    <col min="14091" max="14091" width="10.83203125" style="17"/>
    <col min="14092" max="14092" width="11.5" style="17" customWidth="1"/>
    <col min="14093" max="14093" width="7.5" style="17" customWidth="1"/>
    <col min="14094" max="14094" width="9.6640625" style="17" customWidth="1"/>
    <col min="14095" max="14336" width="10.83203125" style="17"/>
    <col min="14337" max="14337" width="20.5" style="17" bestFit="1" customWidth="1"/>
    <col min="14338" max="14338" width="12.33203125" style="17" bestFit="1" customWidth="1"/>
    <col min="14339" max="14339" width="14.1640625" style="17" bestFit="1" customWidth="1"/>
    <col min="14340" max="14340" width="11.6640625" style="17" customWidth="1"/>
    <col min="14341" max="14341" width="10.5" style="17" customWidth="1"/>
    <col min="14342" max="14342" width="12.5" style="17" customWidth="1"/>
    <col min="14343" max="14343" width="9" style="17" customWidth="1"/>
    <col min="14344" max="14344" width="13.6640625" style="17" bestFit="1" customWidth="1"/>
    <col min="14345" max="14345" width="10.1640625" style="17" customWidth="1"/>
    <col min="14346" max="14346" width="13.33203125" style="17" bestFit="1" customWidth="1"/>
    <col min="14347" max="14347" width="10.83203125" style="17"/>
    <col min="14348" max="14348" width="11.5" style="17" customWidth="1"/>
    <col min="14349" max="14349" width="7.5" style="17" customWidth="1"/>
    <col min="14350" max="14350" width="9.6640625" style="17" customWidth="1"/>
    <col min="14351" max="14592" width="10.83203125" style="17"/>
    <col min="14593" max="14593" width="20.5" style="17" bestFit="1" customWidth="1"/>
    <col min="14594" max="14594" width="12.33203125" style="17" bestFit="1" customWidth="1"/>
    <col min="14595" max="14595" width="14.1640625" style="17" bestFit="1" customWidth="1"/>
    <col min="14596" max="14596" width="11.6640625" style="17" customWidth="1"/>
    <col min="14597" max="14597" width="10.5" style="17" customWidth="1"/>
    <col min="14598" max="14598" width="12.5" style="17" customWidth="1"/>
    <col min="14599" max="14599" width="9" style="17" customWidth="1"/>
    <col min="14600" max="14600" width="13.6640625" style="17" bestFit="1" customWidth="1"/>
    <col min="14601" max="14601" width="10.1640625" style="17" customWidth="1"/>
    <col min="14602" max="14602" width="13.33203125" style="17" bestFit="1" customWidth="1"/>
    <col min="14603" max="14603" width="10.83203125" style="17"/>
    <col min="14604" max="14604" width="11.5" style="17" customWidth="1"/>
    <col min="14605" max="14605" width="7.5" style="17" customWidth="1"/>
    <col min="14606" max="14606" width="9.6640625" style="17" customWidth="1"/>
    <col min="14607" max="14848" width="10.83203125" style="17"/>
    <col min="14849" max="14849" width="20.5" style="17" bestFit="1" customWidth="1"/>
    <col min="14850" max="14850" width="12.33203125" style="17" bestFit="1" customWidth="1"/>
    <col min="14851" max="14851" width="14.1640625" style="17" bestFit="1" customWidth="1"/>
    <col min="14852" max="14852" width="11.6640625" style="17" customWidth="1"/>
    <col min="14853" max="14853" width="10.5" style="17" customWidth="1"/>
    <col min="14854" max="14854" width="12.5" style="17" customWidth="1"/>
    <col min="14855" max="14855" width="9" style="17" customWidth="1"/>
    <col min="14856" max="14856" width="13.6640625" style="17" bestFit="1" customWidth="1"/>
    <col min="14857" max="14857" width="10.1640625" style="17" customWidth="1"/>
    <col min="14858" max="14858" width="13.33203125" style="17" bestFit="1" customWidth="1"/>
    <col min="14859" max="14859" width="10.83203125" style="17"/>
    <col min="14860" max="14860" width="11.5" style="17" customWidth="1"/>
    <col min="14861" max="14861" width="7.5" style="17" customWidth="1"/>
    <col min="14862" max="14862" width="9.6640625" style="17" customWidth="1"/>
    <col min="14863" max="15104" width="10.83203125" style="17"/>
    <col min="15105" max="15105" width="20.5" style="17" bestFit="1" customWidth="1"/>
    <col min="15106" max="15106" width="12.33203125" style="17" bestFit="1" customWidth="1"/>
    <col min="15107" max="15107" width="14.1640625" style="17" bestFit="1" customWidth="1"/>
    <col min="15108" max="15108" width="11.6640625" style="17" customWidth="1"/>
    <col min="15109" max="15109" width="10.5" style="17" customWidth="1"/>
    <col min="15110" max="15110" width="12.5" style="17" customWidth="1"/>
    <col min="15111" max="15111" width="9" style="17" customWidth="1"/>
    <col min="15112" max="15112" width="13.6640625" style="17" bestFit="1" customWidth="1"/>
    <col min="15113" max="15113" width="10.1640625" style="17" customWidth="1"/>
    <col min="15114" max="15114" width="13.33203125" style="17" bestFit="1" customWidth="1"/>
    <col min="15115" max="15115" width="10.83203125" style="17"/>
    <col min="15116" max="15116" width="11.5" style="17" customWidth="1"/>
    <col min="15117" max="15117" width="7.5" style="17" customWidth="1"/>
    <col min="15118" max="15118" width="9.6640625" style="17" customWidth="1"/>
    <col min="15119" max="15360" width="10.83203125" style="17"/>
    <col min="15361" max="15361" width="20.5" style="17" bestFit="1" customWidth="1"/>
    <col min="15362" max="15362" width="12.33203125" style="17" bestFit="1" customWidth="1"/>
    <col min="15363" max="15363" width="14.1640625" style="17" bestFit="1" customWidth="1"/>
    <col min="15364" max="15364" width="11.6640625" style="17" customWidth="1"/>
    <col min="15365" max="15365" width="10.5" style="17" customWidth="1"/>
    <col min="15366" max="15366" width="12.5" style="17" customWidth="1"/>
    <col min="15367" max="15367" width="9" style="17" customWidth="1"/>
    <col min="15368" max="15368" width="13.6640625" style="17" bestFit="1" customWidth="1"/>
    <col min="15369" max="15369" width="10.1640625" style="17" customWidth="1"/>
    <col min="15370" max="15370" width="13.33203125" style="17" bestFit="1" customWidth="1"/>
    <col min="15371" max="15371" width="10.83203125" style="17"/>
    <col min="15372" max="15372" width="11.5" style="17" customWidth="1"/>
    <col min="15373" max="15373" width="7.5" style="17" customWidth="1"/>
    <col min="15374" max="15374" width="9.6640625" style="17" customWidth="1"/>
    <col min="15375" max="15616" width="10.83203125" style="17"/>
    <col min="15617" max="15617" width="20.5" style="17" bestFit="1" customWidth="1"/>
    <col min="15618" max="15618" width="12.33203125" style="17" bestFit="1" customWidth="1"/>
    <col min="15619" max="15619" width="14.1640625" style="17" bestFit="1" customWidth="1"/>
    <col min="15620" max="15620" width="11.6640625" style="17" customWidth="1"/>
    <col min="15621" max="15621" width="10.5" style="17" customWidth="1"/>
    <col min="15622" max="15622" width="12.5" style="17" customWidth="1"/>
    <col min="15623" max="15623" width="9" style="17" customWidth="1"/>
    <col min="15624" max="15624" width="13.6640625" style="17" bestFit="1" customWidth="1"/>
    <col min="15625" max="15625" width="10.1640625" style="17" customWidth="1"/>
    <col min="15626" max="15626" width="13.33203125" style="17" bestFit="1" customWidth="1"/>
    <col min="15627" max="15627" width="10.83203125" style="17"/>
    <col min="15628" max="15628" width="11.5" style="17" customWidth="1"/>
    <col min="15629" max="15629" width="7.5" style="17" customWidth="1"/>
    <col min="15630" max="15630" width="9.6640625" style="17" customWidth="1"/>
    <col min="15631" max="15872" width="10.83203125" style="17"/>
    <col min="15873" max="15873" width="20.5" style="17" bestFit="1" customWidth="1"/>
    <col min="15874" max="15874" width="12.33203125" style="17" bestFit="1" customWidth="1"/>
    <col min="15875" max="15875" width="14.1640625" style="17" bestFit="1" customWidth="1"/>
    <col min="15876" max="15876" width="11.6640625" style="17" customWidth="1"/>
    <col min="15877" max="15877" width="10.5" style="17" customWidth="1"/>
    <col min="15878" max="15878" width="12.5" style="17" customWidth="1"/>
    <col min="15879" max="15879" width="9" style="17" customWidth="1"/>
    <col min="15880" max="15880" width="13.6640625" style="17" bestFit="1" customWidth="1"/>
    <col min="15881" max="15881" width="10.1640625" style="17" customWidth="1"/>
    <col min="15882" max="15882" width="13.33203125" style="17" bestFit="1" customWidth="1"/>
    <col min="15883" max="15883" width="10.83203125" style="17"/>
    <col min="15884" max="15884" width="11.5" style="17" customWidth="1"/>
    <col min="15885" max="15885" width="7.5" style="17" customWidth="1"/>
    <col min="15886" max="15886" width="9.6640625" style="17" customWidth="1"/>
    <col min="15887" max="16128" width="10.83203125" style="17"/>
    <col min="16129" max="16129" width="20.5" style="17" bestFit="1" customWidth="1"/>
    <col min="16130" max="16130" width="12.33203125" style="17" bestFit="1" customWidth="1"/>
    <col min="16131" max="16131" width="14.1640625" style="17" bestFit="1" customWidth="1"/>
    <col min="16132" max="16132" width="11.6640625" style="17" customWidth="1"/>
    <col min="16133" max="16133" width="10.5" style="17" customWidth="1"/>
    <col min="16134" max="16134" width="12.5" style="17" customWidth="1"/>
    <col min="16135" max="16135" width="9" style="17" customWidth="1"/>
    <col min="16136" max="16136" width="13.6640625" style="17" bestFit="1" customWidth="1"/>
    <col min="16137" max="16137" width="10.1640625" style="17" customWidth="1"/>
    <col min="16138" max="16138" width="13.33203125" style="17" bestFit="1" customWidth="1"/>
    <col min="16139" max="16139" width="10.83203125" style="17"/>
    <col min="16140" max="16140" width="11.5" style="17" customWidth="1"/>
    <col min="16141" max="16141" width="7.5" style="17" customWidth="1"/>
    <col min="16142" max="16142" width="9.6640625" style="17" customWidth="1"/>
    <col min="16143" max="16384" width="10.83203125" style="17"/>
  </cols>
  <sheetData>
    <row r="1" spans="1:12" ht="12" customHeight="1" x14ac:dyDescent="0.15">
      <c r="A1" s="161" t="s">
        <v>282</v>
      </c>
      <c r="B1" s="161"/>
      <c r="C1" s="161"/>
      <c r="D1" s="161"/>
      <c r="E1" s="161"/>
      <c r="F1" s="161"/>
      <c r="G1" s="161"/>
      <c r="H1" s="161"/>
      <c r="I1" s="161"/>
    </row>
    <row r="3" spans="1:12" ht="14" thickBot="1" x14ac:dyDescent="0.2">
      <c r="A3" s="36" t="s">
        <v>49</v>
      </c>
      <c r="B3" s="60" t="s">
        <v>60</v>
      </c>
      <c r="C3" s="37" t="s">
        <v>283</v>
      </c>
      <c r="D3" s="37" t="s">
        <v>284</v>
      </c>
      <c r="E3" s="37" t="s">
        <v>285</v>
      </c>
      <c r="F3" s="37" t="s">
        <v>286</v>
      </c>
      <c r="G3" s="37" t="s">
        <v>287</v>
      </c>
      <c r="H3" s="37" t="s">
        <v>288</v>
      </c>
      <c r="I3" s="37" t="s">
        <v>289</v>
      </c>
      <c r="J3" s="37" t="s">
        <v>290</v>
      </c>
      <c r="K3" s="37" t="s">
        <v>291</v>
      </c>
      <c r="L3" s="37" t="s">
        <v>292</v>
      </c>
    </row>
    <row r="4" spans="1:12" ht="14" thickTop="1" x14ac:dyDescent="0.15">
      <c r="A4" s="59" t="s">
        <v>424</v>
      </c>
      <c r="B4" s="39"/>
      <c r="C4" s="17">
        <v>36</v>
      </c>
      <c r="D4" s="17">
        <v>28</v>
      </c>
      <c r="E4" s="17">
        <v>40</v>
      </c>
      <c r="F4" s="17">
        <v>42</v>
      </c>
      <c r="G4" s="17">
        <v>45</v>
      </c>
      <c r="H4" s="17">
        <v>46</v>
      </c>
      <c r="I4" s="17">
        <v>62</v>
      </c>
      <c r="J4" s="17">
        <v>92</v>
      </c>
      <c r="K4" s="17">
        <v>68</v>
      </c>
      <c r="L4" s="17">
        <v>125</v>
      </c>
    </row>
    <row r="5" spans="1:12" x14ac:dyDescent="0.15">
      <c r="A5" s="38" t="s">
        <v>283</v>
      </c>
      <c r="B5" s="17">
        <v>36</v>
      </c>
      <c r="C5" s="39"/>
      <c r="D5" s="17">
        <v>64</v>
      </c>
      <c r="E5" s="17">
        <v>29</v>
      </c>
      <c r="F5" s="17">
        <v>78</v>
      </c>
      <c r="G5" s="17">
        <v>81</v>
      </c>
      <c r="H5" s="17">
        <v>82</v>
      </c>
      <c r="I5" s="17">
        <v>98</v>
      </c>
      <c r="J5" s="17">
        <v>128</v>
      </c>
      <c r="K5" s="17">
        <v>104</v>
      </c>
      <c r="L5" s="17">
        <v>161</v>
      </c>
    </row>
    <row r="6" spans="1:12" x14ac:dyDescent="0.15">
      <c r="A6" s="38" t="s">
        <v>284</v>
      </c>
      <c r="B6" s="17">
        <v>28</v>
      </c>
      <c r="C6" s="17">
        <v>64</v>
      </c>
      <c r="D6" s="39"/>
      <c r="E6" s="17">
        <v>69</v>
      </c>
      <c r="F6" s="17">
        <v>70</v>
      </c>
      <c r="G6" s="17">
        <v>85</v>
      </c>
      <c r="H6" s="17">
        <v>74</v>
      </c>
      <c r="I6" s="17">
        <v>90</v>
      </c>
      <c r="J6" s="17">
        <v>120</v>
      </c>
      <c r="K6" s="17">
        <v>96</v>
      </c>
      <c r="L6" s="17">
        <v>153</v>
      </c>
    </row>
    <row r="7" spans="1:12" x14ac:dyDescent="0.15">
      <c r="A7" s="38" t="s">
        <v>285</v>
      </c>
      <c r="B7" s="17">
        <v>40</v>
      </c>
      <c r="C7" s="17">
        <v>29</v>
      </c>
      <c r="D7" s="17">
        <v>69</v>
      </c>
      <c r="E7" s="39"/>
      <c r="F7" s="17">
        <v>82</v>
      </c>
      <c r="G7" s="17">
        <v>87</v>
      </c>
      <c r="H7" s="17">
        <v>86</v>
      </c>
      <c r="I7" s="17">
        <v>22</v>
      </c>
      <c r="J7" s="17">
        <v>132</v>
      </c>
      <c r="K7" s="17">
        <v>108</v>
      </c>
      <c r="L7" s="17">
        <v>165</v>
      </c>
    </row>
    <row r="8" spans="1:12" x14ac:dyDescent="0.15">
      <c r="A8" s="38" t="s">
        <v>286</v>
      </c>
      <c r="B8" s="17">
        <v>42</v>
      </c>
      <c r="C8" s="17">
        <v>78</v>
      </c>
      <c r="D8" s="17">
        <v>70</v>
      </c>
      <c r="E8" s="17">
        <v>82</v>
      </c>
      <c r="F8" s="39"/>
      <c r="G8" s="17">
        <v>87</v>
      </c>
      <c r="H8" s="17">
        <v>88</v>
      </c>
      <c r="I8" s="17">
        <v>104</v>
      </c>
      <c r="J8" s="17">
        <v>134</v>
      </c>
      <c r="K8" s="17">
        <v>110</v>
      </c>
      <c r="L8" s="17">
        <v>167</v>
      </c>
    </row>
    <row r="9" spans="1:12" x14ac:dyDescent="0.15">
      <c r="A9" s="38" t="s">
        <v>287</v>
      </c>
      <c r="B9" s="17">
        <v>45</v>
      </c>
      <c r="C9" s="17">
        <v>81</v>
      </c>
      <c r="D9" s="17">
        <v>85</v>
      </c>
      <c r="E9" s="17">
        <v>87</v>
      </c>
      <c r="F9" s="17">
        <v>87</v>
      </c>
      <c r="G9" s="39"/>
      <c r="H9" s="17">
        <v>91</v>
      </c>
      <c r="I9" s="17">
        <v>107</v>
      </c>
      <c r="J9" s="17">
        <v>137</v>
      </c>
      <c r="K9" s="17">
        <v>113</v>
      </c>
      <c r="L9" s="17">
        <v>170</v>
      </c>
    </row>
    <row r="10" spans="1:12" x14ac:dyDescent="0.15">
      <c r="A10" s="38" t="s">
        <v>288</v>
      </c>
      <c r="B10" s="17">
        <v>46</v>
      </c>
      <c r="C10" s="17">
        <v>82</v>
      </c>
      <c r="D10" s="17">
        <v>74</v>
      </c>
      <c r="E10" s="17">
        <v>86</v>
      </c>
      <c r="F10" s="17">
        <v>88</v>
      </c>
      <c r="G10" s="17">
        <v>91</v>
      </c>
      <c r="H10" s="39"/>
      <c r="I10" s="17">
        <v>108</v>
      </c>
      <c r="J10" s="17">
        <v>46</v>
      </c>
      <c r="K10" s="17">
        <v>114</v>
      </c>
      <c r="L10" s="17">
        <v>171</v>
      </c>
    </row>
    <row r="11" spans="1:12" x14ac:dyDescent="0.15">
      <c r="A11" s="38" t="s">
        <v>289</v>
      </c>
      <c r="B11" s="17">
        <v>62</v>
      </c>
      <c r="C11" s="17">
        <v>98</v>
      </c>
      <c r="D11" s="17">
        <v>90</v>
      </c>
      <c r="E11" s="17">
        <v>22</v>
      </c>
      <c r="F11" s="17">
        <v>104</v>
      </c>
      <c r="G11" s="17">
        <v>107</v>
      </c>
      <c r="H11" s="17">
        <v>108</v>
      </c>
      <c r="I11" s="39"/>
      <c r="J11" s="17">
        <v>154</v>
      </c>
      <c r="K11" s="17">
        <v>130</v>
      </c>
      <c r="L11" s="17">
        <v>63</v>
      </c>
    </row>
    <row r="12" spans="1:12" x14ac:dyDescent="0.15">
      <c r="A12" s="38" t="s">
        <v>290</v>
      </c>
      <c r="B12" s="17">
        <v>92</v>
      </c>
      <c r="C12" s="17">
        <v>128</v>
      </c>
      <c r="D12" s="17">
        <v>120</v>
      </c>
      <c r="E12" s="17">
        <v>132</v>
      </c>
      <c r="F12" s="17">
        <v>134</v>
      </c>
      <c r="G12" s="17">
        <v>137</v>
      </c>
      <c r="H12" s="17">
        <v>46</v>
      </c>
      <c r="I12" s="17">
        <v>154</v>
      </c>
      <c r="J12" s="39"/>
      <c r="K12" s="17">
        <v>160</v>
      </c>
      <c r="L12" s="17">
        <v>217</v>
      </c>
    </row>
    <row r="13" spans="1:12" x14ac:dyDescent="0.15">
      <c r="A13" s="38" t="s">
        <v>291</v>
      </c>
      <c r="B13" s="17">
        <v>68</v>
      </c>
      <c r="C13" s="17">
        <v>104</v>
      </c>
      <c r="D13" s="17">
        <v>96</v>
      </c>
      <c r="E13" s="17">
        <v>108</v>
      </c>
      <c r="F13" s="17">
        <v>110</v>
      </c>
      <c r="G13" s="17">
        <v>113</v>
      </c>
      <c r="H13" s="17">
        <v>114</v>
      </c>
      <c r="I13" s="17">
        <v>130</v>
      </c>
      <c r="J13" s="17">
        <v>160</v>
      </c>
      <c r="K13" s="39"/>
      <c r="L13" s="17">
        <v>193</v>
      </c>
    </row>
    <row r="14" spans="1:12" x14ac:dyDescent="0.15">
      <c r="A14" s="38" t="s">
        <v>292</v>
      </c>
      <c r="B14" s="17">
        <v>125</v>
      </c>
      <c r="C14" s="17">
        <v>161</v>
      </c>
      <c r="D14" s="17">
        <v>153</v>
      </c>
      <c r="E14" s="17">
        <v>165</v>
      </c>
      <c r="F14" s="17">
        <v>167</v>
      </c>
      <c r="G14" s="17">
        <v>170</v>
      </c>
      <c r="H14" s="17">
        <v>171</v>
      </c>
      <c r="I14" s="17">
        <v>63</v>
      </c>
      <c r="J14" s="17">
        <v>217</v>
      </c>
      <c r="K14" s="17">
        <v>193</v>
      </c>
      <c r="L14" s="39"/>
    </row>
    <row r="17" spans="1:14" ht="12" customHeight="1" x14ac:dyDescent="0.15">
      <c r="A17" s="161" t="s">
        <v>293</v>
      </c>
      <c r="B17" s="161"/>
      <c r="C17" s="161"/>
      <c r="D17" s="161"/>
      <c r="E17" s="161"/>
      <c r="F17" s="161"/>
      <c r="G17" s="161"/>
      <c r="H17" s="161"/>
      <c r="I17" s="161"/>
    </row>
    <row r="19" spans="1:14" ht="14" thickBot="1" x14ac:dyDescent="0.2">
      <c r="A19" s="36" t="s">
        <v>49</v>
      </c>
      <c r="B19" s="60" t="s">
        <v>60</v>
      </c>
      <c r="C19" s="37" t="s">
        <v>294</v>
      </c>
      <c r="D19" s="37" t="s">
        <v>295</v>
      </c>
      <c r="E19" s="37" t="s">
        <v>296</v>
      </c>
      <c r="F19" s="37" t="s">
        <v>297</v>
      </c>
      <c r="G19" s="37" t="s">
        <v>298</v>
      </c>
      <c r="H19" s="37" t="s">
        <v>299</v>
      </c>
      <c r="I19" s="37" t="s">
        <v>300</v>
      </c>
      <c r="J19" s="37" t="s">
        <v>301</v>
      </c>
      <c r="K19" s="37" t="s">
        <v>302</v>
      </c>
      <c r="L19" s="37" t="s">
        <v>303</v>
      </c>
      <c r="M19" s="37" t="s">
        <v>304</v>
      </c>
      <c r="N19" s="37" t="s">
        <v>305</v>
      </c>
    </row>
    <row r="20" spans="1:14" ht="14" thickTop="1" x14ac:dyDescent="0.15">
      <c r="A20" s="59" t="s">
        <v>425</v>
      </c>
      <c r="B20" s="39"/>
      <c r="C20" s="17">
        <v>50</v>
      </c>
      <c r="D20" s="17">
        <v>55</v>
      </c>
      <c r="E20" s="17">
        <v>54</v>
      </c>
      <c r="F20" s="17">
        <v>20</v>
      </c>
      <c r="G20" s="17">
        <v>12</v>
      </c>
      <c r="H20" s="17">
        <v>48</v>
      </c>
      <c r="I20" s="17">
        <v>15</v>
      </c>
      <c r="J20" s="17">
        <v>42</v>
      </c>
      <c r="K20" s="17">
        <v>58</v>
      </c>
      <c r="L20" s="17">
        <v>25</v>
      </c>
      <c r="M20" s="17">
        <v>40</v>
      </c>
      <c r="N20" s="17">
        <v>32</v>
      </c>
    </row>
    <row r="21" spans="1:14" x14ac:dyDescent="0.15">
      <c r="A21" s="38" t="s">
        <v>294</v>
      </c>
      <c r="B21" s="17">
        <v>50</v>
      </c>
      <c r="C21" s="39"/>
      <c r="D21" s="17">
        <v>105</v>
      </c>
      <c r="E21" s="17">
        <v>94</v>
      </c>
      <c r="F21" s="17">
        <v>70</v>
      </c>
      <c r="G21" s="17">
        <v>62</v>
      </c>
      <c r="H21" s="17">
        <v>98</v>
      </c>
      <c r="I21" s="17">
        <v>65</v>
      </c>
      <c r="J21" s="17">
        <v>92</v>
      </c>
      <c r="K21" s="17">
        <v>108</v>
      </c>
      <c r="L21" s="17">
        <v>75</v>
      </c>
      <c r="M21" s="17">
        <v>90</v>
      </c>
      <c r="N21" s="17">
        <v>82</v>
      </c>
    </row>
    <row r="22" spans="1:14" x14ac:dyDescent="0.15">
      <c r="A22" s="38" t="s">
        <v>295</v>
      </c>
      <c r="B22" s="17">
        <v>55</v>
      </c>
      <c r="C22" s="17">
        <v>105</v>
      </c>
      <c r="D22" s="39"/>
      <c r="E22" s="17">
        <v>20</v>
      </c>
      <c r="F22" s="17">
        <v>44</v>
      </c>
      <c r="G22" s="17">
        <v>67</v>
      </c>
      <c r="H22" s="17">
        <v>42</v>
      </c>
      <c r="I22" s="17">
        <v>40</v>
      </c>
      <c r="J22" s="17">
        <v>97</v>
      </c>
      <c r="K22" s="17">
        <v>113</v>
      </c>
      <c r="L22" s="17">
        <v>80</v>
      </c>
      <c r="M22" s="17">
        <v>95</v>
      </c>
      <c r="N22" s="17">
        <v>87</v>
      </c>
    </row>
    <row r="23" spans="1:14" x14ac:dyDescent="0.15">
      <c r="A23" s="38" t="s">
        <v>296</v>
      </c>
      <c r="B23" s="17">
        <v>54</v>
      </c>
      <c r="C23" s="17">
        <v>94</v>
      </c>
      <c r="D23" s="17">
        <v>20</v>
      </c>
      <c r="E23" s="39"/>
      <c r="F23" s="17">
        <v>24</v>
      </c>
      <c r="G23" s="17">
        <v>66</v>
      </c>
      <c r="H23" s="17">
        <v>42</v>
      </c>
      <c r="I23" s="17">
        <v>39</v>
      </c>
      <c r="J23" s="17">
        <v>96</v>
      </c>
      <c r="K23" s="17">
        <v>112</v>
      </c>
      <c r="L23" s="17">
        <v>79</v>
      </c>
      <c r="M23" s="17">
        <v>94</v>
      </c>
      <c r="N23" s="17">
        <v>86</v>
      </c>
    </row>
    <row r="24" spans="1:14" x14ac:dyDescent="0.15">
      <c r="A24" s="38" t="s">
        <v>297</v>
      </c>
      <c r="B24" s="17">
        <v>20</v>
      </c>
      <c r="C24" s="17">
        <v>70</v>
      </c>
      <c r="D24" s="17">
        <v>44</v>
      </c>
      <c r="E24" s="17">
        <v>24</v>
      </c>
      <c r="F24" s="39"/>
      <c r="G24" s="17">
        <v>32</v>
      </c>
      <c r="H24" s="17">
        <v>66</v>
      </c>
      <c r="I24" s="17">
        <v>35</v>
      </c>
      <c r="J24" s="17">
        <v>62</v>
      </c>
      <c r="K24" s="17">
        <v>78</v>
      </c>
      <c r="L24" s="17">
        <v>45</v>
      </c>
      <c r="M24" s="17">
        <v>60</v>
      </c>
      <c r="N24" s="17">
        <v>52</v>
      </c>
    </row>
    <row r="25" spans="1:14" x14ac:dyDescent="0.15">
      <c r="A25" s="38" t="s">
        <v>298</v>
      </c>
      <c r="B25" s="17">
        <v>12</v>
      </c>
      <c r="C25" s="17">
        <v>62</v>
      </c>
      <c r="D25" s="17">
        <v>67</v>
      </c>
      <c r="E25" s="17">
        <v>66</v>
      </c>
      <c r="F25" s="17">
        <v>32</v>
      </c>
      <c r="G25" s="39"/>
      <c r="H25" s="17">
        <v>60</v>
      </c>
      <c r="I25" s="17">
        <v>27</v>
      </c>
      <c r="J25" s="17">
        <v>54</v>
      </c>
      <c r="K25" s="17">
        <v>70</v>
      </c>
      <c r="L25" s="17">
        <v>37</v>
      </c>
      <c r="M25" s="17">
        <v>52</v>
      </c>
      <c r="N25" s="17">
        <v>44</v>
      </c>
    </row>
    <row r="26" spans="1:14" x14ac:dyDescent="0.15">
      <c r="A26" s="38" t="s">
        <v>299</v>
      </c>
      <c r="B26" s="17">
        <v>48</v>
      </c>
      <c r="C26" s="17">
        <v>98</v>
      </c>
      <c r="D26" s="17">
        <v>42</v>
      </c>
      <c r="E26" s="17">
        <v>42</v>
      </c>
      <c r="F26" s="17">
        <v>66</v>
      </c>
      <c r="G26" s="17">
        <v>60</v>
      </c>
      <c r="H26" s="39"/>
      <c r="I26" s="17">
        <v>33</v>
      </c>
      <c r="J26" s="17">
        <v>90</v>
      </c>
      <c r="K26" s="17">
        <v>106</v>
      </c>
      <c r="L26" s="17">
        <v>73</v>
      </c>
      <c r="M26" s="17">
        <v>88</v>
      </c>
      <c r="N26" s="17">
        <v>80</v>
      </c>
    </row>
    <row r="27" spans="1:14" x14ac:dyDescent="0.15">
      <c r="A27" s="38" t="s">
        <v>300</v>
      </c>
      <c r="B27" s="17">
        <v>15</v>
      </c>
      <c r="C27" s="17">
        <v>65</v>
      </c>
      <c r="D27" s="17">
        <v>40</v>
      </c>
      <c r="E27" s="17">
        <v>39</v>
      </c>
      <c r="F27" s="17">
        <v>35</v>
      </c>
      <c r="G27" s="17">
        <v>27</v>
      </c>
      <c r="H27" s="17">
        <v>33</v>
      </c>
      <c r="I27" s="39"/>
      <c r="J27" s="17">
        <v>57</v>
      </c>
      <c r="K27" s="17">
        <v>43</v>
      </c>
      <c r="L27" s="17">
        <v>40</v>
      </c>
      <c r="M27" s="17">
        <v>55</v>
      </c>
      <c r="N27" s="17">
        <v>47</v>
      </c>
    </row>
    <row r="28" spans="1:14" x14ac:dyDescent="0.15">
      <c r="A28" s="38" t="s">
        <v>301</v>
      </c>
      <c r="B28" s="17">
        <v>42</v>
      </c>
      <c r="C28" s="17">
        <v>92</v>
      </c>
      <c r="D28" s="17">
        <v>97</v>
      </c>
      <c r="E28" s="17">
        <v>96</v>
      </c>
      <c r="F28" s="17">
        <v>62</v>
      </c>
      <c r="G28" s="17">
        <v>54</v>
      </c>
      <c r="H28" s="17">
        <v>90</v>
      </c>
      <c r="I28" s="17">
        <v>57</v>
      </c>
      <c r="J28" s="39"/>
      <c r="K28" s="17">
        <v>100</v>
      </c>
      <c r="L28" s="17">
        <v>67</v>
      </c>
      <c r="M28" s="17">
        <v>22</v>
      </c>
      <c r="N28" s="17">
        <v>74</v>
      </c>
    </row>
    <row r="29" spans="1:14" x14ac:dyDescent="0.15">
      <c r="A29" s="38" t="s">
        <v>302</v>
      </c>
      <c r="B29" s="17">
        <v>58</v>
      </c>
      <c r="C29" s="17">
        <v>108</v>
      </c>
      <c r="D29" s="17">
        <v>113</v>
      </c>
      <c r="E29" s="17">
        <v>112</v>
      </c>
      <c r="F29" s="17">
        <v>78</v>
      </c>
      <c r="G29" s="17">
        <v>70</v>
      </c>
      <c r="H29" s="17">
        <v>106</v>
      </c>
      <c r="I29" s="17">
        <v>43</v>
      </c>
      <c r="J29" s="17">
        <v>100</v>
      </c>
      <c r="K29" s="39"/>
      <c r="L29" s="17">
        <v>83</v>
      </c>
      <c r="M29" s="17">
        <v>98</v>
      </c>
      <c r="N29" s="17">
        <v>90</v>
      </c>
    </row>
    <row r="30" spans="1:14" x14ac:dyDescent="0.15">
      <c r="A30" s="38" t="s">
        <v>303</v>
      </c>
      <c r="B30" s="17">
        <v>25</v>
      </c>
      <c r="C30" s="17">
        <v>75</v>
      </c>
      <c r="D30" s="17">
        <v>80</v>
      </c>
      <c r="E30" s="17">
        <v>79</v>
      </c>
      <c r="F30" s="17">
        <v>45</v>
      </c>
      <c r="G30" s="17">
        <v>37</v>
      </c>
      <c r="H30" s="17">
        <v>73</v>
      </c>
      <c r="I30" s="17">
        <v>40</v>
      </c>
      <c r="J30" s="17">
        <v>67</v>
      </c>
      <c r="K30" s="17">
        <v>83</v>
      </c>
      <c r="L30" s="39"/>
      <c r="M30" s="17">
        <v>65</v>
      </c>
      <c r="N30" s="17">
        <v>57</v>
      </c>
    </row>
    <row r="31" spans="1:14" x14ac:dyDescent="0.15">
      <c r="A31" s="38" t="s">
        <v>304</v>
      </c>
      <c r="B31" s="17">
        <v>40</v>
      </c>
      <c r="C31" s="17">
        <v>90</v>
      </c>
      <c r="D31" s="17">
        <v>95</v>
      </c>
      <c r="E31" s="17">
        <v>94</v>
      </c>
      <c r="F31" s="17">
        <v>60</v>
      </c>
      <c r="G31" s="17">
        <v>52</v>
      </c>
      <c r="H31" s="17">
        <v>88</v>
      </c>
      <c r="I31" s="17">
        <v>55</v>
      </c>
      <c r="J31" s="17">
        <v>22</v>
      </c>
      <c r="K31" s="17">
        <v>98</v>
      </c>
      <c r="L31" s="17">
        <v>65</v>
      </c>
      <c r="M31" s="39"/>
      <c r="N31" s="17">
        <v>72</v>
      </c>
    </row>
    <row r="32" spans="1:14" x14ac:dyDescent="0.15">
      <c r="A32" s="38" t="s">
        <v>305</v>
      </c>
      <c r="B32" s="17">
        <v>32</v>
      </c>
      <c r="C32" s="17">
        <v>82</v>
      </c>
      <c r="D32" s="17">
        <v>87</v>
      </c>
      <c r="E32" s="17">
        <v>86</v>
      </c>
      <c r="F32" s="17">
        <v>52</v>
      </c>
      <c r="G32" s="17">
        <v>44</v>
      </c>
      <c r="H32" s="17">
        <v>80</v>
      </c>
      <c r="I32" s="17">
        <v>47</v>
      </c>
      <c r="J32" s="17">
        <v>74</v>
      </c>
      <c r="K32" s="17">
        <v>90</v>
      </c>
      <c r="L32" s="17">
        <v>57</v>
      </c>
      <c r="M32" s="17">
        <v>72</v>
      </c>
      <c r="N32" s="39"/>
    </row>
    <row r="34" spans="1:10" ht="12" customHeight="1" x14ac:dyDescent="0.15">
      <c r="A34" s="161" t="s">
        <v>306</v>
      </c>
      <c r="B34" s="161"/>
      <c r="C34" s="161"/>
      <c r="D34" s="161"/>
      <c r="E34" s="161"/>
      <c r="F34" s="161"/>
      <c r="G34" s="161"/>
      <c r="H34" s="161"/>
      <c r="I34" s="161"/>
    </row>
    <row r="36" spans="1:10" ht="14" thickBot="1" x14ac:dyDescent="0.2">
      <c r="A36" s="36" t="s">
        <v>49</v>
      </c>
      <c r="B36" s="60" t="s">
        <v>60</v>
      </c>
      <c r="C36" s="37" t="s">
        <v>307</v>
      </c>
      <c r="D36" s="37" t="s">
        <v>308</v>
      </c>
      <c r="E36" s="37" t="s">
        <v>309</v>
      </c>
      <c r="F36" s="37" t="s">
        <v>310</v>
      </c>
      <c r="G36" s="37" t="s">
        <v>311</v>
      </c>
      <c r="H36" s="37" t="s">
        <v>312</v>
      </c>
      <c r="I36" s="37" t="s">
        <v>313</v>
      </c>
      <c r="J36" s="37" t="s">
        <v>314</v>
      </c>
    </row>
    <row r="37" spans="1:10" ht="14" thickTop="1" x14ac:dyDescent="0.15">
      <c r="A37" s="59" t="s">
        <v>426</v>
      </c>
      <c r="B37" s="39"/>
      <c r="C37" s="17">
        <v>23</v>
      </c>
      <c r="D37" s="17">
        <v>50</v>
      </c>
      <c r="E37" s="17">
        <v>37</v>
      </c>
      <c r="F37" s="17">
        <v>50</v>
      </c>
      <c r="G37" s="17">
        <v>20</v>
      </c>
      <c r="H37" s="17">
        <v>55</v>
      </c>
      <c r="I37" s="17">
        <v>31</v>
      </c>
      <c r="J37" s="17">
        <v>95</v>
      </c>
    </row>
    <row r="38" spans="1:10" x14ac:dyDescent="0.15">
      <c r="A38" s="38" t="s">
        <v>307</v>
      </c>
      <c r="B38" s="17">
        <v>23</v>
      </c>
      <c r="C38" s="39"/>
      <c r="D38" s="17">
        <v>73</v>
      </c>
      <c r="E38" s="17">
        <v>60</v>
      </c>
      <c r="F38" s="17">
        <v>73</v>
      </c>
      <c r="G38" s="17">
        <v>43</v>
      </c>
      <c r="H38" s="17">
        <v>32</v>
      </c>
      <c r="I38" s="17">
        <v>54</v>
      </c>
      <c r="J38" s="17">
        <v>118</v>
      </c>
    </row>
    <row r="39" spans="1:10" x14ac:dyDescent="0.15">
      <c r="A39" s="38" t="s">
        <v>308</v>
      </c>
      <c r="B39" s="17">
        <v>50</v>
      </c>
      <c r="C39" s="17">
        <v>73</v>
      </c>
      <c r="D39" s="39"/>
      <c r="E39" s="17">
        <v>87</v>
      </c>
      <c r="F39" s="17">
        <v>100</v>
      </c>
      <c r="G39" s="17">
        <v>30</v>
      </c>
      <c r="H39" s="17">
        <v>105</v>
      </c>
      <c r="I39" s="17">
        <v>18</v>
      </c>
      <c r="J39" s="17">
        <v>145</v>
      </c>
    </row>
    <row r="40" spans="1:10" x14ac:dyDescent="0.15">
      <c r="A40" s="38" t="s">
        <v>309</v>
      </c>
      <c r="B40" s="17">
        <v>37</v>
      </c>
      <c r="C40" s="17">
        <v>60</v>
      </c>
      <c r="D40" s="17">
        <v>87</v>
      </c>
      <c r="E40" s="39"/>
      <c r="F40" s="17">
        <v>15</v>
      </c>
      <c r="G40" s="17">
        <v>57</v>
      </c>
      <c r="H40" s="17">
        <v>92</v>
      </c>
      <c r="I40" s="17">
        <v>68</v>
      </c>
      <c r="J40" s="17">
        <v>58</v>
      </c>
    </row>
    <row r="41" spans="1:10" x14ac:dyDescent="0.15">
      <c r="A41" s="38" t="s">
        <v>310</v>
      </c>
      <c r="B41" s="17">
        <v>50</v>
      </c>
      <c r="C41" s="17">
        <v>73</v>
      </c>
      <c r="D41" s="17">
        <v>100</v>
      </c>
      <c r="E41" s="17">
        <v>15</v>
      </c>
      <c r="F41" s="39"/>
      <c r="G41" s="17">
        <v>70</v>
      </c>
      <c r="H41" s="17">
        <v>105</v>
      </c>
      <c r="I41" s="17">
        <v>81</v>
      </c>
      <c r="J41" s="17">
        <v>45</v>
      </c>
    </row>
    <row r="42" spans="1:10" x14ac:dyDescent="0.15">
      <c r="A42" s="38" t="s">
        <v>311</v>
      </c>
      <c r="B42" s="17">
        <v>20</v>
      </c>
      <c r="C42" s="17">
        <v>43</v>
      </c>
      <c r="D42" s="17">
        <v>30</v>
      </c>
      <c r="E42" s="17">
        <v>57</v>
      </c>
      <c r="F42" s="17">
        <v>70</v>
      </c>
      <c r="G42" s="39"/>
      <c r="H42" s="17">
        <v>75</v>
      </c>
      <c r="I42" s="17">
        <v>12</v>
      </c>
      <c r="J42" s="17">
        <v>115</v>
      </c>
    </row>
    <row r="43" spans="1:10" x14ac:dyDescent="0.15">
      <c r="A43" s="38" t="s">
        <v>312</v>
      </c>
      <c r="B43" s="17">
        <v>55</v>
      </c>
      <c r="C43" s="17">
        <v>32</v>
      </c>
      <c r="D43" s="17">
        <v>105</v>
      </c>
      <c r="E43" s="17">
        <v>92</v>
      </c>
      <c r="F43" s="17">
        <v>105</v>
      </c>
      <c r="G43" s="17">
        <v>75</v>
      </c>
      <c r="H43" s="39"/>
      <c r="I43" s="17">
        <v>86</v>
      </c>
      <c r="J43" s="17">
        <v>150</v>
      </c>
    </row>
    <row r="44" spans="1:10" x14ac:dyDescent="0.15">
      <c r="A44" s="38" t="s">
        <v>313</v>
      </c>
      <c r="B44" s="17">
        <v>31</v>
      </c>
      <c r="C44" s="17">
        <v>54</v>
      </c>
      <c r="D44" s="17">
        <v>18</v>
      </c>
      <c r="E44" s="17">
        <v>68</v>
      </c>
      <c r="F44" s="17">
        <v>81</v>
      </c>
      <c r="G44" s="17">
        <v>12</v>
      </c>
      <c r="H44" s="17">
        <v>86</v>
      </c>
      <c r="I44" s="39"/>
      <c r="J44" s="17">
        <v>126</v>
      </c>
    </row>
    <row r="45" spans="1:10" x14ac:dyDescent="0.15">
      <c r="A45" s="38" t="s">
        <v>314</v>
      </c>
      <c r="B45" s="17">
        <v>95</v>
      </c>
      <c r="C45" s="17">
        <v>118</v>
      </c>
      <c r="D45" s="17">
        <v>145</v>
      </c>
      <c r="E45" s="17">
        <v>58</v>
      </c>
      <c r="F45" s="17">
        <v>45</v>
      </c>
      <c r="G45" s="17">
        <v>115</v>
      </c>
      <c r="H45" s="17">
        <v>150</v>
      </c>
      <c r="I45" s="17">
        <v>126</v>
      </c>
      <c r="J45" s="39"/>
    </row>
    <row r="48" spans="1:10" ht="12" customHeight="1" x14ac:dyDescent="0.15">
      <c r="A48" s="161" t="s">
        <v>315</v>
      </c>
      <c r="B48" s="161"/>
      <c r="C48" s="161"/>
      <c r="D48" s="161"/>
      <c r="E48" s="161"/>
      <c r="F48" s="161"/>
      <c r="G48" s="161"/>
      <c r="H48" s="161"/>
      <c r="I48" s="161"/>
    </row>
    <row r="50" spans="1:9" ht="14" thickBot="1" x14ac:dyDescent="0.2">
      <c r="A50" s="36" t="s">
        <v>49</v>
      </c>
      <c r="B50" s="60" t="s">
        <v>60</v>
      </c>
      <c r="C50" s="37" t="s">
        <v>316</v>
      </c>
      <c r="D50" s="37" t="s">
        <v>317</v>
      </c>
      <c r="E50" s="37" t="s">
        <v>318</v>
      </c>
      <c r="F50" s="37" t="s">
        <v>319</v>
      </c>
      <c r="G50" s="37" t="s">
        <v>320</v>
      </c>
      <c r="H50" s="37" t="s">
        <v>321</v>
      </c>
      <c r="I50" s="37" t="s">
        <v>322</v>
      </c>
    </row>
    <row r="51" spans="1:9" ht="14" thickTop="1" x14ac:dyDescent="0.15">
      <c r="A51" s="59" t="s">
        <v>427</v>
      </c>
      <c r="B51" s="39"/>
      <c r="C51" s="17">
        <v>80</v>
      </c>
      <c r="D51" s="17">
        <v>60</v>
      </c>
      <c r="E51" s="17">
        <v>55</v>
      </c>
      <c r="F51" s="17">
        <v>55</v>
      </c>
      <c r="G51" s="17">
        <v>75</v>
      </c>
      <c r="H51" s="17">
        <v>25</v>
      </c>
      <c r="I51" s="17">
        <v>40</v>
      </c>
    </row>
    <row r="52" spans="1:9" x14ac:dyDescent="0.15">
      <c r="A52" s="38" t="s">
        <v>316</v>
      </c>
      <c r="B52" s="17">
        <v>80</v>
      </c>
      <c r="C52" s="39"/>
      <c r="D52" s="17">
        <v>140</v>
      </c>
      <c r="E52" s="17">
        <v>135</v>
      </c>
      <c r="F52" s="17">
        <v>135</v>
      </c>
      <c r="G52" s="17">
        <v>115</v>
      </c>
      <c r="H52" s="17">
        <v>105</v>
      </c>
      <c r="I52" s="17">
        <v>120</v>
      </c>
    </row>
    <row r="53" spans="1:9" x14ac:dyDescent="0.15">
      <c r="A53" s="38" t="s">
        <v>317</v>
      </c>
      <c r="B53" s="17">
        <v>60</v>
      </c>
      <c r="C53" s="17">
        <v>140</v>
      </c>
      <c r="D53" s="39"/>
      <c r="E53" s="17">
        <v>115</v>
      </c>
      <c r="F53" s="17">
        <v>115</v>
      </c>
      <c r="G53" s="17">
        <v>75</v>
      </c>
      <c r="H53" s="17">
        <v>85</v>
      </c>
      <c r="I53" s="17">
        <v>20</v>
      </c>
    </row>
    <row r="54" spans="1:9" x14ac:dyDescent="0.15">
      <c r="A54" s="38" t="s">
        <v>318</v>
      </c>
      <c r="B54" s="17">
        <v>55</v>
      </c>
      <c r="C54" s="17">
        <v>135</v>
      </c>
      <c r="D54" s="17">
        <v>115</v>
      </c>
      <c r="E54" s="39"/>
      <c r="F54" s="17">
        <v>110</v>
      </c>
      <c r="G54" s="17">
        <v>130</v>
      </c>
      <c r="H54" s="17">
        <v>80</v>
      </c>
      <c r="I54" s="17">
        <v>95</v>
      </c>
    </row>
    <row r="55" spans="1:9" x14ac:dyDescent="0.15">
      <c r="A55" s="38" t="s">
        <v>319</v>
      </c>
      <c r="B55" s="17">
        <v>55</v>
      </c>
      <c r="C55" s="17">
        <v>135</v>
      </c>
      <c r="D55" s="17">
        <v>115</v>
      </c>
      <c r="E55" s="17">
        <v>110</v>
      </c>
      <c r="F55" s="39"/>
      <c r="G55" s="17">
        <v>130</v>
      </c>
      <c r="H55" s="17">
        <v>80</v>
      </c>
      <c r="I55" s="17">
        <v>95</v>
      </c>
    </row>
    <row r="56" spans="1:9" x14ac:dyDescent="0.15">
      <c r="A56" s="38" t="s">
        <v>320</v>
      </c>
      <c r="B56" s="17">
        <v>75</v>
      </c>
      <c r="C56" s="17">
        <v>115</v>
      </c>
      <c r="D56" s="17">
        <v>75</v>
      </c>
      <c r="E56" s="17">
        <v>130</v>
      </c>
      <c r="F56" s="17">
        <v>130</v>
      </c>
      <c r="G56" s="39"/>
      <c r="H56" s="17">
        <v>100</v>
      </c>
      <c r="I56" s="17">
        <v>35</v>
      </c>
    </row>
    <row r="57" spans="1:9" x14ac:dyDescent="0.15">
      <c r="A57" s="38" t="s">
        <v>321</v>
      </c>
      <c r="B57" s="17">
        <v>25</v>
      </c>
      <c r="C57" s="17">
        <v>105</v>
      </c>
      <c r="D57" s="17">
        <v>85</v>
      </c>
      <c r="E57" s="17">
        <v>80</v>
      </c>
      <c r="F57" s="17">
        <v>80</v>
      </c>
      <c r="G57" s="17">
        <v>100</v>
      </c>
      <c r="H57" s="39"/>
      <c r="I57" s="17">
        <v>65</v>
      </c>
    </row>
    <row r="58" spans="1:9" x14ac:dyDescent="0.15">
      <c r="A58" s="38" t="s">
        <v>322</v>
      </c>
      <c r="B58" s="17">
        <v>40</v>
      </c>
      <c r="C58" s="17">
        <v>120</v>
      </c>
      <c r="D58" s="17">
        <v>20</v>
      </c>
      <c r="E58" s="17">
        <v>95</v>
      </c>
      <c r="F58" s="17">
        <v>95</v>
      </c>
      <c r="G58" s="17">
        <v>35</v>
      </c>
      <c r="H58" s="17">
        <v>65</v>
      </c>
      <c r="I58" s="39"/>
    </row>
    <row r="59" spans="1:9" x14ac:dyDescent="0.15">
      <c r="A59" s="55"/>
    </row>
  </sheetData>
  <mergeCells count="4">
    <mergeCell ref="A1:I1"/>
    <mergeCell ref="A17:I17"/>
    <mergeCell ref="A34:I34"/>
    <mergeCell ref="A48:I48"/>
  </mergeCells>
  <pageMargins left="0.78740157499999996" right="0.78740157499999996" top="0.984251969" bottom="0.984251969" header="0.4921259845" footer="0.4921259845"/>
  <pageSetup paperSize="9" scale="73" orientation="landscape" horizontalDpi="4294967292" r:id="rId1"/>
  <headerFooter alignWithMargins="0"/>
  <rowBreaks count="1" manualBreakCount="1">
    <brk id="3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1C078-9FCC-CA4D-AE2D-08A0AD46563D}">
  <sheetPr codeName="Feuil6"/>
  <dimension ref="A1:AS67"/>
  <sheetViews>
    <sheetView zoomScale="60" zoomScaleNormal="60" zoomScaleSheetLayoutView="90" workbookViewId="0">
      <selection activeCell="W52" sqref="W52:Y55"/>
    </sheetView>
  </sheetViews>
  <sheetFormatPr baseColWidth="10" defaultRowHeight="13" x14ac:dyDescent="0.15"/>
  <cols>
    <col min="1" max="1" width="20.5" style="17" customWidth="1"/>
    <col min="2" max="2" width="12.33203125" style="17" bestFit="1" customWidth="1"/>
    <col min="3" max="3" width="11.83203125" style="17" bestFit="1" customWidth="1"/>
    <col min="4" max="4" width="14.6640625" style="17" bestFit="1" customWidth="1"/>
    <col min="5" max="5" width="14.1640625" style="17" bestFit="1" customWidth="1"/>
    <col min="6" max="6" width="10.5" style="17" bestFit="1" customWidth="1"/>
    <col min="7" max="7" width="14.1640625" style="17" bestFit="1" customWidth="1"/>
    <col min="8" max="8" width="12.6640625" style="17" bestFit="1" customWidth="1"/>
    <col min="9" max="9" width="13.5" style="17" bestFit="1" customWidth="1"/>
    <col min="10" max="10" width="15.5" style="17" bestFit="1" customWidth="1"/>
    <col min="11" max="11" width="14.1640625" style="17" bestFit="1" customWidth="1"/>
    <col min="12" max="12" width="17.5" style="17" bestFit="1" customWidth="1"/>
    <col min="13" max="276" width="10.83203125" style="17"/>
    <col min="277" max="277" width="20.5" style="17" customWidth="1"/>
    <col min="278" max="278" width="12.33203125" style="17" bestFit="1" customWidth="1"/>
    <col min="279" max="279" width="11.83203125" style="17" bestFit="1" customWidth="1"/>
    <col min="280" max="280" width="14.6640625" style="17" bestFit="1" customWidth="1"/>
    <col min="281" max="281" width="14.1640625" style="17" bestFit="1" customWidth="1"/>
    <col min="282" max="282" width="10.5" style="17" bestFit="1" customWidth="1"/>
    <col min="283" max="283" width="14.1640625" style="17" bestFit="1" customWidth="1"/>
    <col min="284" max="284" width="12.6640625" style="17" bestFit="1" customWidth="1"/>
    <col min="285" max="285" width="13.5" style="17" bestFit="1" customWidth="1"/>
    <col min="286" max="286" width="15.5" style="17" bestFit="1" customWidth="1"/>
    <col min="287" max="287" width="14.1640625" style="17" bestFit="1" customWidth="1"/>
    <col min="288" max="288" width="17.5" style="17" bestFit="1" customWidth="1"/>
    <col min="289" max="532" width="10.83203125" style="17"/>
    <col min="533" max="533" width="20.5" style="17" customWidth="1"/>
    <col min="534" max="534" width="12.33203125" style="17" bestFit="1" customWidth="1"/>
    <col min="535" max="535" width="11.83203125" style="17" bestFit="1" customWidth="1"/>
    <col min="536" max="536" width="14.6640625" style="17" bestFit="1" customWidth="1"/>
    <col min="537" max="537" width="14.1640625" style="17" bestFit="1" customWidth="1"/>
    <col min="538" max="538" width="10.5" style="17" bestFit="1" customWidth="1"/>
    <col min="539" max="539" width="14.1640625" style="17" bestFit="1" customWidth="1"/>
    <col min="540" max="540" width="12.6640625" style="17" bestFit="1" customWidth="1"/>
    <col min="541" max="541" width="13.5" style="17" bestFit="1" customWidth="1"/>
    <col min="542" max="542" width="15.5" style="17" bestFit="1" customWidth="1"/>
    <col min="543" max="543" width="14.1640625" style="17" bestFit="1" customWidth="1"/>
    <col min="544" max="544" width="17.5" style="17" bestFit="1" customWidth="1"/>
    <col min="545" max="788" width="10.83203125" style="17"/>
    <col min="789" max="789" width="20.5" style="17" customWidth="1"/>
    <col min="790" max="790" width="12.33203125" style="17" bestFit="1" customWidth="1"/>
    <col min="791" max="791" width="11.83203125" style="17" bestFit="1" customWidth="1"/>
    <col min="792" max="792" width="14.6640625" style="17" bestFit="1" customWidth="1"/>
    <col min="793" max="793" width="14.1640625" style="17" bestFit="1" customWidth="1"/>
    <col min="794" max="794" width="10.5" style="17" bestFit="1" customWidth="1"/>
    <col min="795" max="795" width="14.1640625" style="17" bestFit="1" customWidth="1"/>
    <col min="796" max="796" width="12.6640625" style="17" bestFit="1" customWidth="1"/>
    <col min="797" max="797" width="13.5" style="17" bestFit="1" customWidth="1"/>
    <col min="798" max="798" width="15.5" style="17" bestFit="1" customWidth="1"/>
    <col min="799" max="799" width="14.1640625" style="17" bestFit="1" customWidth="1"/>
    <col min="800" max="800" width="17.5" style="17" bestFit="1" customWidth="1"/>
    <col min="801" max="1044" width="10.83203125" style="17"/>
    <col min="1045" max="1045" width="20.5" style="17" customWidth="1"/>
    <col min="1046" max="1046" width="12.33203125" style="17" bestFit="1" customWidth="1"/>
    <col min="1047" max="1047" width="11.83203125" style="17" bestFit="1" customWidth="1"/>
    <col min="1048" max="1048" width="14.6640625" style="17" bestFit="1" customWidth="1"/>
    <col min="1049" max="1049" width="14.1640625" style="17" bestFit="1" customWidth="1"/>
    <col min="1050" max="1050" width="10.5" style="17" bestFit="1" customWidth="1"/>
    <col min="1051" max="1051" width="14.1640625" style="17" bestFit="1" customWidth="1"/>
    <col min="1052" max="1052" width="12.6640625" style="17" bestFit="1" customWidth="1"/>
    <col min="1053" max="1053" width="13.5" style="17" bestFit="1" customWidth="1"/>
    <col min="1054" max="1054" width="15.5" style="17" bestFit="1" customWidth="1"/>
    <col min="1055" max="1055" width="14.1640625" style="17" bestFit="1" customWidth="1"/>
    <col min="1056" max="1056" width="17.5" style="17" bestFit="1" customWidth="1"/>
    <col min="1057" max="1300" width="10.83203125" style="17"/>
    <col min="1301" max="1301" width="20.5" style="17" customWidth="1"/>
    <col min="1302" max="1302" width="12.33203125" style="17" bestFit="1" customWidth="1"/>
    <col min="1303" max="1303" width="11.83203125" style="17" bestFit="1" customWidth="1"/>
    <col min="1304" max="1304" width="14.6640625" style="17" bestFit="1" customWidth="1"/>
    <col min="1305" max="1305" width="14.1640625" style="17" bestFit="1" customWidth="1"/>
    <col min="1306" max="1306" width="10.5" style="17" bestFit="1" customWidth="1"/>
    <col min="1307" max="1307" width="14.1640625" style="17" bestFit="1" customWidth="1"/>
    <col min="1308" max="1308" width="12.6640625" style="17" bestFit="1" customWidth="1"/>
    <col min="1309" max="1309" width="13.5" style="17" bestFit="1" customWidth="1"/>
    <col min="1310" max="1310" width="15.5" style="17" bestFit="1" customWidth="1"/>
    <col min="1311" max="1311" width="14.1640625" style="17" bestFit="1" customWidth="1"/>
    <col min="1312" max="1312" width="17.5" style="17" bestFit="1" customWidth="1"/>
    <col min="1313" max="1556" width="10.83203125" style="17"/>
    <col min="1557" max="1557" width="20.5" style="17" customWidth="1"/>
    <col min="1558" max="1558" width="12.33203125" style="17" bestFit="1" customWidth="1"/>
    <col min="1559" max="1559" width="11.83203125" style="17" bestFit="1" customWidth="1"/>
    <col min="1560" max="1560" width="14.6640625" style="17" bestFit="1" customWidth="1"/>
    <col min="1561" max="1561" width="14.1640625" style="17" bestFit="1" customWidth="1"/>
    <col min="1562" max="1562" width="10.5" style="17" bestFit="1" customWidth="1"/>
    <col min="1563" max="1563" width="14.1640625" style="17" bestFit="1" customWidth="1"/>
    <col min="1564" max="1564" width="12.6640625" style="17" bestFit="1" customWidth="1"/>
    <col min="1565" max="1565" width="13.5" style="17" bestFit="1" customWidth="1"/>
    <col min="1566" max="1566" width="15.5" style="17" bestFit="1" customWidth="1"/>
    <col min="1567" max="1567" width="14.1640625" style="17" bestFit="1" customWidth="1"/>
    <col min="1568" max="1568" width="17.5" style="17" bestFit="1" customWidth="1"/>
    <col min="1569" max="1812" width="10.83203125" style="17"/>
    <col min="1813" max="1813" width="20.5" style="17" customWidth="1"/>
    <col min="1814" max="1814" width="12.33203125" style="17" bestFit="1" customWidth="1"/>
    <col min="1815" max="1815" width="11.83203125" style="17" bestFit="1" customWidth="1"/>
    <col min="1816" max="1816" width="14.6640625" style="17" bestFit="1" customWidth="1"/>
    <col min="1817" max="1817" width="14.1640625" style="17" bestFit="1" customWidth="1"/>
    <col min="1818" max="1818" width="10.5" style="17" bestFit="1" customWidth="1"/>
    <col min="1819" max="1819" width="14.1640625" style="17" bestFit="1" customWidth="1"/>
    <col min="1820" max="1820" width="12.6640625" style="17" bestFit="1" customWidth="1"/>
    <col min="1821" max="1821" width="13.5" style="17" bestFit="1" customWidth="1"/>
    <col min="1822" max="1822" width="15.5" style="17" bestFit="1" customWidth="1"/>
    <col min="1823" max="1823" width="14.1640625" style="17" bestFit="1" customWidth="1"/>
    <col min="1824" max="1824" width="17.5" style="17" bestFit="1" customWidth="1"/>
    <col min="1825" max="2068" width="10.83203125" style="17"/>
    <col min="2069" max="2069" width="20.5" style="17" customWidth="1"/>
    <col min="2070" max="2070" width="12.33203125" style="17" bestFit="1" customWidth="1"/>
    <col min="2071" max="2071" width="11.83203125" style="17" bestFit="1" customWidth="1"/>
    <col min="2072" max="2072" width="14.6640625" style="17" bestFit="1" customWidth="1"/>
    <col min="2073" max="2073" width="14.1640625" style="17" bestFit="1" customWidth="1"/>
    <col min="2074" max="2074" width="10.5" style="17" bestFit="1" customWidth="1"/>
    <col min="2075" max="2075" width="14.1640625" style="17" bestFit="1" customWidth="1"/>
    <col min="2076" max="2076" width="12.6640625" style="17" bestFit="1" customWidth="1"/>
    <col min="2077" max="2077" width="13.5" style="17" bestFit="1" customWidth="1"/>
    <col min="2078" max="2078" width="15.5" style="17" bestFit="1" customWidth="1"/>
    <col min="2079" max="2079" width="14.1640625" style="17" bestFit="1" customWidth="1"/>
    <col min="2080" max="2080" width="17.5" style="17" bestFit="1" customWidth="1"/>
    <col min="2081" max="2324" width="10.83203125" style="17"/>
    <col min="2325" max="2325" width="20.5" style="17" customWidth="1"/>
    <col min="2326" max="2326" width="12.33203125" style="17" bestFit="1" customWidth="1"/>
    <col min="2327" max="2327" width="11.83203125" style="17" bestFit="1" customWidth="1"/>
    <col min="2328" max="2328" width="14.6640625" style="17" bestFit="1" customWidth="1"/>
    <col min="2329" max="2329" width="14.1640625" style="17" bestFit="1" customWidth="1"/>
    <col min="2330" max="2330" width="10.5" style="17" bestFit="1" customWidth="1"/>
    <col min="2331" max="2331" width="14.1640625" style="17" bestFit="1" customWidth="1"/>
    <col min="2332" max="2332" width="12.6640625" style="17" bestFit="1" customWidth="1"/>
    <col min="2333" max="2333" width="13.5" style="17" bestFit="1" customWidth="1"/>
    <col min="2334" max="2334" width="15.5" style="17" bestFit="1" customWidth="1"/>
    <col min="2335" max="2335" width="14.1640625" style="17" bestFit="1" customWidth="1"/>
    <col min="2336" max="2336" width="17.5" style="17" bestFit="1" customWidth="1"/>
    <col min="2337" max="2580" width="10.83203125" style="17"/>
    <col min="2581" max="2581" width="20.5" style="17" customWidth="1"/>
    <col min="2582" max="2582" width="12.33203125" style="17" bestFit="1" customWidth="1"/>
    <col min="2583" max="2583" width="11.83203125" style="17" bestFit="1" customWidth="1"/>
    <col min="2584" max="2584" width="14.6640625" style="17" bestFit="1" customWidth="1"/>
    <col min="2585" max="2585" width="14.1640625" style="17" bestFit="1" customWidth="1"/>
    <col min="2586" max="2586" width="10.5" style="17" bestFit="1" customWidth="1"/>
    <col min="2587" max="2587" width="14.1640625" style="17" bestFit="1" customWidth="1"/>
    <col min="2588" max="2588" width="12.6640625" style="17" bestFit="1" customWidth="1"/>
    <col min="2589" max="2589" width="13.5" style="17" bestFit="1" customWidth="1"/>
    <col min="2590" max="2590" width="15.5" style="17" bestFit="1" customWidth="1"/>
    <col min="2591" max="2591" width="14.1640625" style="17" bestFit="1" customWidth="1"/>
    <col min="2592" max="2592" width="17.5" style="17" bestFit="1" customWidth="1"/>
    <col min="2593" max="2836" width="10.83203125" style="17"/>
    <col min="2837" max="2837" width="20.5" style="17" customWidth="1"/>
    <col min="2838" max="2838" width="12.33203125" style="17" bestFit="1" customWidth="1"/>
    <col min="2839" max="2839" width="11.83203125" style="17" bestFit="1" customWidth="1"/>
    <col min="2840" max="2840" width="14.6640625" style="17" bestFit="1" customWidth="1"/>
    <col min="2841" max="2841" width="14.1640625" style="17" bestFit="1" customWidth="1"/>
    <col min="2842" max="2842" width="10.5" style="17" bestFit="1" customWidth="1"/>
    <col min="2843" max="2843" width="14.1640625" style="17" bestFit="1" customWidth="1"/>
    <col min="2844" max="2844" width="12.6640625" style="17" bestFit="1" customWidth="1"/>
    <col min="2845" max="2845" width="13.5" style="17" bestFit="1" customWidth="1"/>
    <col min="2846" max="2846" width="15.5" style="17" bestFit="1" customWidth="1"/>
    <col min="2847" max="2847" width="14.1640625" style="17" bestFit="1" customWidth="1"/>
    <col min="2848" max="2848" width="17.5" style="17" bestFit="1" customWidth="1"/>
    <col min="2849" max="3092" width="10.83203125" style="17"/>
    <col min="3093" max="3093" width="20.5" style="17" customWidth="1"/>
    <col min="3094" max="3094" width="12.33203125" style="17" bestFit="1" customWidth="1"/>
    <col min="3095" max="3095" width="11.83203125" style="17" bestFit="1" customWidth="1"/>
    <col min="3096" max="3096" width="14.6640625" style="17" bestFit="1" customWidth="1"/>
    <col min="3097" max="3097" width="14.1640625" style="17" bestFit="1" customWidth="1"/>
    <col min="3098" max="3098" width="10.5" style="17" bestFit="1" customWidth="1"/>
    <col min="3099" max="3099" width="14.1640625" style="17" bestFit="1" customWidth="1"/>
    <col min="3100" max="3100" width="12.6640625" style="17" bestFit="1" customWidth="1"/>
    <col min="3101" max="3101" width="13.5" style="17" bestFit="1" customWidth="1"/>
    <col min="3102" max="3102" width="15.5" style="17" bestFit="1" customWidth="1"/>
    <col min="3103" max="3103" width="14.1640625" style="17" bestFit="1" customWidth="1"/>
    <col min="3104" max="3104" width="17.5" style="17" bestFit="1" customWidth="1"/>
    <col min="3105" max="3348" width="10.83203125" style="17"/>
    <col min="3349" max="3349" width="20.5" style="17" customWidth="1"/>
    <col min="3350" max="3350" width="12.33203125" style="17" bestFit="1" customWidth="1"/>
    <col min="3351" max="3351" width="11.83203125" style="17" bestFit="1" customWidth="1"/>
    <col min="3352" max="3352" width="14.6640625" style="17" bestFit="1" customWidth="1"/>
    <col min="3353" max="3353" width="14.1640625" style="17" bestFit="1" customWidth="1"/>
    <col min="3354" max="3354" width="10.5" style="17" bestFit="1" customWidth="1"/>
    <col min="3355" max="3355" width="14.1640625" style="17" bestFit="1" customWidth="1"/>
    <col min="3356" max="3356" width="12.6640625" style="17" bestFit="1" customWidth="1"/>
    <col min="3357" max="3357" width="13.5" style="17" bestFit="1" customWidth="1"/>
    <col min="3358" max="3358" width="15.5" style="17" bestFit="1" customWidth="1"/>
    <col min="3359" max="3359" width="14.1640625" style="17" bestFit="1" customWidth="1"/>
    <col min="3360" max="3360" width="17.5" style="17" bestFit="1" customWidth="1"/>
    <col min="3361" max="3604" width="10.83203125" style="17"/>
    <col min="3605" max="3605" width="20.5" style="17" customWidth="1"/>
    <col min="3606" max="3606" width="12.33203125" style="17" bestFit="1" customWidth="1"/>
    <col min="3607" max="3607" width="11.83203125" style="17" bestFit="1" customWidth="1"/>
    <col min="3608" max="3608" width="14.6640625" style="17" bestFit="1" customWidth="1"/>
    <col min="3609" max="3609" width="14.1640625" style="17" bestFit="1" customWidth="1"/>
    <col min="3610" max="3610" width="10.5" style="17" bestFit="1" customWidth="1"/>
    <col min="3611" max="3611" width="14.1640625" style="17" bestFit="1" customWidth="1"/>
    <col min="3612" max="3612" width="12.6640625" style="17" bestFit="1" customWidth="1"/>
    <col min="3613" max="3613" width="13.5" style="17" bestFit="1" customWidth="1"/>
    <col min="3614" max="3614" width="15.5" style="17" bestFit="1" customWidth="1"/>
    <col min="3615" max="3615" width="14.1640625" style="17" bestFit="1" customWidth="1"/>
    <col min="3616" max="3616" width="17.5" style="17" bestFit="1" customWidth="1"/>
    <col min="3617" max="3860" width="10.83203125" style="17"/>
    <col min="3861" max="3861" width="20.5" style="17" customWidth="1"/>
    <col min="3862" max="3862" width="12.33203125" style="17" bestFit="1" customWidth="1"/>
    <col min="3863" max="3863" width="11.83203125" style="17" bestFit="1" customWidth="1"/>
    <col min="3864" max="3864" width="14.6640625" style="17" bestFit="1" customWidth="1"/>
    <col min="3865" max="3865" width="14.1640625" style="17" bestFit="1" customWidth="1"/>
    <col min="3866" max="3866" width="10.5" style="17" bestFit="1" customWidth="1"/>
    <col min="3867" max="3867" width="14.1640625" style="17" bestFit="1" customWidth="1"/>
    <col min="3868" max="3868" width="12.6640625" style="17" bestFit="1" customWidth="1"/>
    <col min="3869" max="3869" width="13.5" style="17" bestFit="1" customWidth="1"/>
    <col min="3870" max="3870" width="15.5" style="17" bestFit="1" customWidth="1"/>
    <col min="3871" max="3871" width="14.1640625" style="17" bestFit="1" customWidth="1"/>
    <col min="3872" max="3872" width="17.5" style="17" bestFit="1" customWidth="1"/>
    <col min="3873" max="4116" width="10.83203125" style="17"/>
    <col min="4117" max="4117" width="20.5" style="17" customWidth="1"/>
    <col min="4118" max="4118" width="12.33203125" style="17" bestFit="1" customWidth="1"/>
    <col min="4119" max="4119" width="11.83203125" style="17" bestFit="1" customWidth="1"/>
    <col min="4120" max="4120" width="14.6640625" style="17" bestFit="1" customWidth="1"/>
    <col min="4121" max="4121" width="14.1640625" style="17" bestFit="1" customWidth="1"/>
    <col min="4122" max="4122" width="10.5" style="17" bestFit="1" customWidth="1"/>
    <col min="4123" max="4123" width="14.1640625" style="17" bestFit="1" customWidth="1"/>
    <col min="4124" max="4124" width="12.6640625" style="17" bestFit="1" customWidth="1"/>
    <col min="4125" max="4125" width="13.5" style="17" bestFit="1" customWidth="1"/>
    <col min="4126" max="4126" width="15.5" style="17" bestFit="1" customWidth="1"/>
    <col min="4127" max="4127" width="14.1640625" style="17" bestFit="1" customWidth="1"/>
    <col min="4128" max="4128" width="17.5" style="17" bestFit="1" customWidth="1"/>
    <col min="4129" max="4372" width="10.83203125" style="17"/>
    <col min="4373" max="4373" width="20.5" style="17" customWidth="1"/>
    <col min="4374" max="4374" width="12.33203125" style="17" bestFit="1" customWidth="1"/>
    <col min="4375" max="4375" width="11.83203125" style="17" bestFit="1" customWidth="1"/>
    <col min="4376" max="4376" width="14.6640625" style="17" bestFit="1" customWidth="1"/>
    <col min="4377" max="4377" width="14.1640625" style="17" bestFit="1" customWidth="1"/>
    <col min="4378" max="4378" width="10.5" style="17" bestFit="1" customWidth="1"/>
    <col min="4379" max="4379" width="14.1640625" style="17" bestFit="1" customWidth="1"/>
    <col min="4380" max="4380" width="12.6640625" style="17" bestFit="1" customWidth="1"/>
    <col min="4381" max="4381" width="13.5" style="17" bestFit="1" customWidth="1"/>
    <col min="4382" max="4382" width="15.5" style="17" bestFit="1" customWidth="1"/>
    <col min="4383" max="4383" width="14.1640625" style="17" bestFit="1" customWidth="1"/>
    <col min="4384" max="4384" width="17.5" style="17" bestFit="1" customWidth="1"/>
    <col min="4385" max="4628" width="10.83203125" style="17"/>
    <col min="4629" max="4629" width="20.5" style="17" customWidth="1"/>
    <col min="4630" max="4630" width="12.33203125" style="17" bestFit="1" customWidth="1"/>
    <col min="4631" max="4631" width="11.83203125" style="17" bestFit="1" customWidth="1"/>
    <col min="4632" max="4632" width="14.6640625" style="17" bestFit="1" customWidth="1"/>
    <col min="4633" max="4633" width="14.1640625" style="17" bestFit="1" customWidth="1"/>
    <col min="4634" max="4634" width="10.5" style="17" bestFit="1" customWidth="1"/>
    <col min="4635" max="4635" width="14.1640625" style="17" bestFit="1" customWidth="1"/>
    <col min="4636" max="4636" width="12.6640625" style="17" bestFit="1" customWidth="1"/>
    <col min="4637" max="4637" width="13.5" style="17" bestFit="1" customWidth="1"/>
    <col min="4638" max="4638" width="15.5" style="17" bestFit="1" customWidth="1"/>
    <col min="4639" max="4639" width="14.1640625" style="17" bestFit="1" customWidth="1"/>
    <col min="4640" max="4640" width="17.5" style="17" bestFit="1" customWidth="1"/>
    <col min="4641" max="4884" width="10.83203125" style="17"/>
    <col min="4885" max="4885" width="20.5" style="17" customWidth="1"/>
    <col min="4886" max="4886" width="12.33203125" style="17" bestFit="1" customWidth="1"/>
    <col min="4887" max="4887" width="11.83203125" style="17" bestFit="1" customWidth="1"/>
    <col min="4888" max="4888" width="14.6640625" style="17" bestFit="1" customWidth="1"/>
    <col min="4889" max="4889" width="14.1640625" style="17" bestFit="1" customWidth="1"/>
    <col min="4890" max="4890" width="10.5" style="17" bestFit="1" customWidth="1"/>
    <col min="4891" max="4891" width="14.1640625" style="17" bestFit="1" customWidth="1"/>
    <col min="4892" max="4892" width="12.6640625" style="17" bestFit="1" customWidth="1"/>
    <col min="4893" max="4893" width="13.5" style="17" bestFit="1" customWidth="1"/>
    <col min="4894" max="4894" width="15.5" style="17" bestFit="1" customWidth="1"/>
    <col min="4895" max="4895" width="14.1640625" style="17" bestFit="1" customWidth="1"/>
    <col min="4896" max="4896" width="17.5" style="17" bestFit="1" customWidth="1"/>
    <col min="4897" max="5140" width="10.83203125" style="17"/>
    <col min="5141" max="5141" width="20.5" style="17" customWidth="1"/>
    <col min="5142" max="5142" width="12.33203125" style="17" bestFit="1" customWidth="1"/>
    <col min="5143" max="5143" width="11.83203125" style="17" bestFit="1" customWidth="1"/>
    <col min="5144" max="5144" width="14.6640625" style="17" bestFit="1" customWidth="1"/>
    <col min="5145" max="5145" width="14.1640625" style="17" bestFit="1" customWidth="1"/>
    <col min="5146" max="5146" width="10.5" style="17" bestFit="1" customWidth="1"/>
    <col min="5147" max="5147" width="14.1640625" style="17" bestFit="1" customWidth="1"/>
    <col min="5148" max="5148" width="12.6640625" style="17" bestFit="1" customWidth="1"/>
    <col min="5149" max="5149" width="13.5" style="17" bestFit="1" customWidth="1"/>
    <col min="5150" max="5150" width="15.5" style="17" bestFit="1" customWidth="1"/>
    <col min="5151" max="5151" width="14.1640625" style="17" bestFit="1" customWidth="1"/>
    <col min="5152" max="5152" width="17.5" style="17" bestFit="1" customWidth="1"/>
    <col min="5153" max="5396" width="10.83203125" style="17"/>
    <col min="5397" max="5397" width="20.5" style="17" customWidth="1"/>
    <col min="5398" max="5398" width="12.33203125" style="17" bestFit="1" customWidth="1"/>
    <col min="5399" max="5399" width="11.83203125" style="17" bestFit="1" customWidth="1"/>
    <col min="5400" max="5400" width="14.6640625" style="17" bestFit="1" customWidth="1"/>
    <col min="5401" max="5401" width="14.1640625" style="17" bestFit="1" customWidth="1"/>
    <col min="5402" max="5402" width="10.5" style="17" bestFit="1" customWidth="1"/>
    <col min="5403" max="5403" width="14.1640625" style="17" bestFit="1" customWidth="1"/>
    <col min="5404" max="5404" width="12.6640625" style="17" bestFit="1" customWidth="1"/>
    <col min="5405" max="5405" width="13.5" style="17" bestFit="1" customWidth="1"/>
    <col min="5406" max="5406" width="15.5" style="17" bestFit="1" customWidth="1"/>
    <col min="5407" max="5407" width="14.1640625" style="17" bestFit="1" customWidth="1"/>
    <col min="5408" max="5408" width="17.5" style="17" bestFit="1" customWidth="1"/>
    <col min="5409" max="5652" width="10.83203125" style="17"/>
    <col min="5653" max="5653" width="20.5" style="17" customWidth="1"/>
    <col min="5654" max="5654" width="12.33203125" style="17" bestFit="1" customWidth="1"/>
    <col min="5655" max="5655" width="11.83203125" style="17" bestFit="1" customWidth="1"/>
    <col min="5656" max="5656" width="14.6640625" style="17" bestFit="1" customWidth="1"/>
    <col min="5657" max="5657" width="14.1640625" style="17" bestFit="1" customWidth="1"/>
    <col min="5658" max="5658" width="10.5" style="17" bestFit="1" customWidth="1"/>
    <col min="5659" max="5659" width="14.1640625" style="17" bestFit="1" customWidth="1"/>
    <col min="5660" max="5660" width="12.6640625" style="17" bestFit="1" customWidth="1"/>
    <col min="5661" max="5661" width="13.5" style="17" bestFit="1" customWidth="1"/>
    <col min="5662" max="5662" width="15.5" style="17" bestFit="1" customWidth="1"/>
    <col min="5663" max="5663" width="14.1640625" style="17" bestFit="1" customWidth="1"/>
    <col min="5664" max="5664" width="17.5" style="17" bestFit="1" customWidth="1"/>
    <col min="5665" max="5908" width="10.83203125" style="17"/>
    <col min="5909" max="5909" width="20.5" style="17" customWidth="1"/>
    <col min="5910" max="5910" width="12.33203125" style="17" bestFit="1" customWidth="1"/>
    <col min="5911" max="5911" width="11.83203125" style="17" bestFit="1" customWidth="1"/>
    <col min="5912" max="5912" width="14.6640625" style="17" bestFit="1" customWidth="1"/>
    <col min="5913" max="5913" width="14.1640625" style="17" bestFit="1" customWidth="1"/>
    <col min="5914" max="5914" width="10.5" style="17" bestFit="1" customWidth="1"/>
    <col min="5915" max="5915" width="14.1640625" style="17" bestFit="1" customWidth="1"/>
    <col min="5916" max="5916" width="12.6640625" style="17" bestFit="1" customWidth="1"/>
    <col min="5917" max="5917" width="13.5" style="17" bestFit="1" customWidth="1"/>
    <col min="5918" max="5918" width="15.5" style="17" bestFit="1" customWidth="1"/>
    <col min="5919" max="5919" width="14.1640625" style="17" bestFit="1" customWidth="1"/>
    <col min="5920" max="5920" width="17.5" style="17" bestFit="1" customWidth="1"/>
    <col min="5921" max="6164" width="10.83203125" style="17"/>
    <col min="6165" max="6165" width="20.5" style="17" customWidth="1"/>
    <col min="6166" max="6166" width="12.33203125" style="17" bestFit="1" customWidth="1"/>
    <col min="6167" max="6167" width="11.83203125" style="17" bestFit="1" customWidth="1"/>
    <col min="6168" max="6168" width="14.6640625" style="17" bestFit="1" customWidth="1"/>
    <col min="6169" max="6169" width="14.1640625" style="17" bestFit="1" customWidth="1"/>
    <col min="6170" max="6170" width="10.5" style="17" bestFit="1" customWidth="1"/>
    <col min="6171" max="6171" width="14.1640625" style="17" bestFit="1" customWidth="1"/>
    <col min="6172" max="6172" width="12.6640625" style="17" bestFit="1" customWidth="1"/>
    <col min="6173" max="6173" width="13.5" style="17" bestFit="1" customWidth="1"/>
    <col min="6174" max="6174" width="15.5" style="17" bestFit="1" customWidth="1"/>
    <col min="6175" max="6175" width="14.1640625" style="17" bestFit="1" customWidth="1"/>
    <col min="6176" max="6176" width="17.5" style="17" bestFit="1" customWidth="1"/>
    <col min="6177" max="6420" width="10.83203125" style="17"/>
    <col min="6421" max="6421" width="20.5" style="17" customWidth="1"/>
    <col min="6422" max="6422" width="12.33203125" style="17" bestFit="1" customWidth="1"/>
    <col min="6423" max="6423" width="11.83203125" style="17" bestFit="1" customWidth="1"/>
    <col min="6424" max="6424" width="14.6640625" style="17" bestFit="1" customWidth="1"/>
    <col min="6425" max="6425" width="14.1640625" style="17" bestFit="1" customWidth="1"/>
    <col min="6426" max="6426" width="10.5" style="17" bestFit="1" customWidth="1"/>
    <col min="6427" max="6427" width="14.1640625" style="17" bestFit="1" customWidth="1"/>
    <col min="6428" max="6428" width="12.6640625" style="17" bestFit="1" customWidth="1"/>
    <col min="6429" max="6429" width="13.5" style="17" bestFit="1" customWidth="1"/>
    <col min="6430" max="6430" width="15.5" style="17" bestFit="1" customWidth="1"/>
    <col min="6431" max="6431" width="14.1640625" style="17" bestFit="1" customWidth="1"/>
    <col min="6432" max="6432" width="17.5" style="17" bestFit="1" customWidth="1"/>
    <col min="6433" max="6676" width="10.83203125" style="17"/>
    <col min="6677" max="6677" width="20.5" style="17" customWidth="1"/>
    <col min="6678" max="6678" width="12.33203125" style="17" bestFit="1" customWidth="1"/>
    <col min="6679" max="6679" width="11.83203125" style="17" bestFit="1" customWidth="1"/>
    <col min="6680" max="6680" width="14.6640625" style="17" bestFit="1" customWidth="1"/>
    <col min="6681" max="6681" width="14.1640625" style="17" bestFit="1" customWidth="1"/>
    <col min="6682" max="6682" width="10.5" style="17" bestFit="1" customWidth="1"/>
    <col min="6683" max="6683" width="14.1640625" style="17" bestFit="1" customWidth="1"/>
    <col min="6684" max="6684" width="12.6640625" style="17" bestFit="1" customWidth="1"/>
    <col min="6685" max="6685" width="13.5" style="17" bestFit="1" customWidth="1"/>
    <col min="6686" max="6686" width="15.5" style="17" bestFit="1" customWidth="1"/>
    <col min="6687" max="6687" width="14.1640625" style="17" bestFit="1" customWidth="1"/>
    <col min="6688" max="6688" width="17.5" style="17" bestFit="1" customWidth="1"/>
    <col min="6689" max="6932" width="10.83203125" style="17"/>
    <col min="6933" max="6933" width="20.5" style="17" customWidth="1"/>
    <col min="6934" max="6934" width="12.33203125" style="17" bestFit="1" customWidth="1"/>
    <col min="6935" max="6935" width="11.83203125" style="17" bestFit="1" customWidth="1"/>
    <col min="6936" max="6936" width="14.6640625" style="17" bestFit="1" customWidth="1"/>
    <col min="6937" max="6937" width="14.1640625" style="17" bestFit="1" customWidth="1"/>
    <col min="6938" max="6938" width="10.5" style="17" bestFit="1" customWidth="1"/>
    <col min="6939" max="6939" width="14.1640625" style="17" bestFit="1" customWidth="1"/>
    <col min="6940" max="6940" width="12.6640625" style="17" bestFit="1" customWidth="1"/>
    <col min="6941" max="6941" width="13.5" style="17" bestFit="1" customWidth="1"/>
    <col min="6942" max="6942" width="15.5" style="17" bestFit="1" customWidth="1"/>
    <col min="6943" max="6943" width="14.1640625" style="17" bestFit="1" customWidth="1"/>
    <col min="6944" max="6944" width="17.5" style="17" bestFit="1" customWidth="1"/>
    <col min="6945" max="7188" width="10.83203125" style="17"/>
    <col min="7189" max="7189" width="20.5" style="17" customWidth="1"/>
    <col min="7190" max="7190" width="12.33203125" style="17" bestFit="1" customWidth="1"/>
    <col min="7191" max="7191" width="11.83203125" style="17" bestFit="1" customWidth="1"/>
    <col min="7192" max="7192" width="14.6640625" style="17" bestFit="1" customWidth="1"/>
    <col min="7193" max="7193" width="14.1640625" style="17" bestFit="1" customWidth="1"/>
    <col min="7194" max="7194" width="10.5" style="17" bestFit="1" customWidth="1"/>
    <col min="7195" max="7195" width="14.1640625" style="17" bestFit="1" customWidth="1"/>
    <col min="7196" max="7196" width="12.6640625" style="17" bestFit="1" customWidth="1"/>
    <col min="7197" max="7197" width="13.5" style="17" bestFit="1" customWidth="1"/>
    <col min="7198" max="7198" width="15.5" style="17" bestFit="1" customWidth="1"/>
    <col min="7199" max="7199" width="14.1640625" style="17" bestFit="1" customWidth="1"/>
    <col min="7200" max="7200" width="17.5" style="17" bestFit="1" customWidth="1"/>
    <col min="7201" max="7444" width="10.83203125" style="17"/>
    <col min="7445" max="7445" width="20.5" style="17" customWidth="1"/>
    <col min="7446" max="7446" width="12.33203125" style="17" bestFit="1" customWidth="1"/>
    <col min="7447" max="7447" width="11.83203125" style="17" bestFit="1" customWidth="1"/>
    <col min="7448" max="7448" width="14.6640625" style="17" bestFit="1" customWidth="1"/>
    <col min="7449" max="7449" width="14.1640625" style="17" bestFit="1" customWidth="1"/>
    <col min="7450" max="7450" width="10.5" style="17" bestFit="1" customWidth="1"/>
    <col min="7451" max="7451" width="14.1640625" style="17" bestFit="1" customWidth="1"/>
    <col min="7452" max="7452" width="12.6640625" style="17" bestFit="1" customWidth="1"/>
    <col min="7453" max="7453" width="13.5" style="17" bestFit="1" customWidth="1"/>
    <col min="7454" max="7454" width="15.5" style="17" bestFit="1" customWidth="1"/>
    <col min="7455" max="7455" width="14.1640625" style="17" bestFit="1" customWidth="1"/>
    <col min="7456" max="7456" width="17.5" style="17" bestFit="1" customWidth="1"/>
    <col min="7457" max="7700" width="10.83203125" style="17"/>
    <col min="7701" max="7701" width="20.5" style="17" customWidth="1"/>
    <col min="7702" max="7702" width="12.33203125" style="17" bestFit="1" customWidth="1"/>
    <col min="7703" max="7703" width="11.83203125" style="17" bestFit="1" customWidth="1"/>
    <col min="7704" max="7704" width="14.6640625" style="17" bestFit="1" customWidth="1"/>
    <col min="7705" max="7705" width="14.1640625" style="17" bestFit="1" customWidth="1"/>
    <col min="7706" max="7706" width="10.5" style="17" bestFit="1" customWidth="1"/>
    <col min="7707" max="7707" width="14.1640625" style="17" bestFit="1" customWidth="1"/>
    <col min="7708" max="7708" width="12.6640625" style="17" bestFit="1" customWidth="1"/>
    <col min="7709" max="7709" width="13.5" style="17" bestFit="1" customWidth="1"/>
    <col min="7710" max="7710" width="15.5" style="17" bestFit="1" customWidth="1"/>
    <col min="7711" max="7711" width="14.1640625" style="17" bestFit="1" customWidth="1"/>
    <col min="7712" max="7712" width="17.5" style="17" bestFit="1" customWidth="1"/>
    <col min="7713" max="7956" width="10.83203125" style="17"/>
    <col min="7957" max="7957" width="20.5" style="17" customWidth="1"/>
    <col min="7958" max="7958" width="12.33203125" style="17" bestFit="1" customWidth="1"/>
    <col min="7959" max="7959" width="11.83203125" style="17" bestFit="1" customWidth="1"/>
    <col min="7960" max="7960" width="14.6640625" style="17" bestFit="1" customWidth="1"/>
    <col min="7961" max="7961" width="14.1640625" style="17" bestFit="1" customWidth="1"/>
    <col min="7962" max="7962" width="10.5" style="17" bestFit="1" customWidth="1"/>
    <col min="7963" max="7963" width="14.1640625" style="17" bestFit="1" customWidth="1"/>
    <col min="7964" max="7964" width="12.6640625" style="17" bestFit="1" customWidth="1"/>
    <col min="7965" max="7965" width="13.5" style="17" bestFit="1" customWidth="1"/>
    <col min="7966" max="7966" width="15.5" style="17" bestFit="1" customWidth="1"/>
    <col min="7967" max="7967" width="14.1640625" style="17" bestFit="1" customWidth="1"/>
    <col min="7968" max="7968" width="17.5" style="17" bestFit="1" customWidth="1"/>
    <col min="7969" max="8212" width="10.83203125" style="17"/>
    <col min="8213" max="8213" width="20.5" style="17" customWidth="1"/>
    <col min="8214" max="8214" width="12.33203125" style="17" bestFit="1" customWidth="1"/>
    <col min="8215" max="8215" width="11.83203125" style="17" bestFit="1" customWidth="1"/>
    <col min="8216" max="8216" width="14.6640625" style="17" bestFit="1" customWidth="1"/>
    <col min="8217" max="8217" width="14.1640625" style="17" bestFit="1" customWidth="1"/>
    <col min="8218" max="8218" width="10.5" style="17" bestFit="1" customWidth="1"/>
    <col min="8219" max="8219" width="14.1640625" style="17" bestFit="1" customWidth="1"/>
    <col min="8220" max="8220" width="12.6640625" style="17" bestFit="1" customWidth="1"/>
    <col min="8221" max="8221" width="13.5" style="17" bestFit="1" customWidth="1"/>
    <col min="8222" max="8222" width="15.5" style="17" bestFit="1" customWidth="1"/>
    <col min="8223" max="8223" width="14.1640625" style="17" bestFit="1" customWidth="1"/>
    <col min="8224" max="8224" width="17.5" style="17" bestFit="1" customWidth="1"/>
    <col min="8225" max="8468" width="10.83203125" style="17"/>
    <col min="8469" max="8469" width="20.5" style="17" customWidth="1"/>
    <col min="8470" max="8470" width="12.33203125" style="17" bestFit="1" customWidth="1"/>
    <col min="8471" max="8471" width="11.83203125" style="17" bestFit="1" customWidth="1"/>
    <col min="8472" max="8472" width="14.6640625" style="17" bestFit="1" customWidth="1"/>
    <col min="8473" max="8473" width="14.1640625" style="17" bestFit="1" customWidth="1"/>
    <col min="8474" max="8474" width="10.5" style="17" bestFit="1" customWidth="1"/>
    <col min="8475" max="8475" width="14.1640625" style="17" bestFit="1" customWidth="1"/>
    <col min="8476" max="8476" width="12.6640625" style="17" bestFit="1" customWidth="1"/>
    <col min="8477" max="8477" width="13.5" style="17" bestFit="1" customWidth="1"/>
    <col min="8478" max="8478" width="15.5" style="17" bestFit="1" customWidth="1"/>
    <col min="8479" max="8479" width="14.1640625" style="17" bestFit="1" customWidth="1"/>
    <col min="8480" max="8480" width="17.5" style="17" bestFit="1" customWidth="1"/>
    <col min="8481" max="8724" width="10.83203125" style="17"/>
    <col min="8725" max="8725" width="20.5" style="17" customWidth="1"/>
    <col min="8726" max="8726" width="12.33203125" style="17" bestFit="1" customWidth="1"/>
    <col min="8727" max="8727" width="11.83203125" style="17" bestFit="1" customWidth="1"/>
    <col min="8728" max="8728" width="14.6640625" style="17" bestFit="1" customWidth="1"/>
    <col min="8729" max="8729" width="14.1640625" style="17" bestFit="1" customWidth="1"/>
    <col min="8730" max="8730" width="10.5" style="17" bestFit="1" customWidth="1"/>
    <col min="8731" max="8731" width="14.1640625" style="17" bestFit="1" customWidth="1"/>
    <col min="8732" max="8732" width="12.6640625" style="17" bestFit="1" customWidth="1"/>
    <col min="8733" max="8733" width="13.5" style="17" bestFit="1" customWidth="1"/>
    <col min="8734" max="8734" width="15.5" style="17" bestFit="1" customWidth="1"/>
    <col min="8735" max="8735" width="14.1640625" style="17" bestFit="1" customWidth="1"/>
    <col min="8736" max="8736" width="17.5" style="17" bestFit="1" customWidth="1"/>
    <col min="8737" max="8980" width="10.83203125" style="17"/>
    <col min="8981" max="8981" width="20.5" style="17" customWidth="1"/>
    <col min="8982" max="8982" width="12.33203125" style="17" bestFit="1" customWidth="1"/>
    <col min="8983" max="8983" width="11.83203125" style="17" bestFit="1" customWidth="1"/>
    <col min="8984" max="8984" width="14.6640625" style="17" bestFit="1" customWidth="1"/>
    <col min="8985" max="8985" width="14.1640625" style="17" bestFit="1" customWidth="1"/>
    <col min="8986" max="8986" width="10.5" style="17" bestFit="1" customWidth="1"/>
    <col min="8987" max="8987" width="14.1640625" style="17" bestFit="1" customWidth="1"/>
    <col min="8988" max="8988" width="12.6640625" style="17" bestFit="1" customWidth="1"/>
    <col min="8989" max="8989" width="13.5" style="17" bestFit="1" customWidth="1"/>
    <col min="8990" max="8990" width="15.5" style="17" bestFit="1" customWidth="1"/>
    <col min="8991" max="8991" width="14.1640625" style="17" bestFit="1" customWidth="1"/>
    <col min="8992" max="8992" width="17.5" style="17" bestFit="1" customWidth="1"/>
    <col min="8993" max="9236" width="10.83203125" style="17"/>
    <col min="9237" max="9237" width="20.5" style="17" customWidth="1"/>
    <col min="9238" max="9238" width="12.33203125" style="17" bestFit="1" customWidth="1"/>
    <col min="9239" max="9239" width="11.83203125" style="17" bestFit="1" customWidth="1"/>
    <col min="9240" max="9240" width="14.6640625" style="17" bestFit="1" customWidth="1"/>
    <col min="9241" max="9241" width="14.1640625" style="17" bestFit="1" customWidth="1"/>
    <col min="9242" max="9242" width="10.5" style="17" bestFit="1" customWidth="1"/>
    <col min="9243" max="9243" width="14.1640625" style="17" bestFit="1" customWidth="1"/>
    <col min="9244" max="9244" width="12.6640625" style="17" bestFit="1" customWidth="1"/>
    <col min="9245" max="9245" width="13.5" style="17" bestFit="1" customWidth="1"/>
    <col min="9246" max="9246" width="15.5" style="17" bestFit="1" customWidth="1"/>
    <col min="9247" max="9247" width="14.1640625" style="17" bestFit="1" customWidth="1"/>
    <col min="9248" max="9248" width="17.5" style="17" bestFit="1" customWidth="1"/>
    <col min="9249" max="9492" width="10.83203125" style="17"/>
    <col min="9493" max="9493" width="20.5" style="17" customWidth="1"/>
    <col min="9494" max="9494" width="12.33203125" style="17" bestFit="1" customWidth="1"/>
    <col min="9495" max="9495" width="11.83203125" style="17" bestFit="1" customWidth="1"/>
    <col min="9496" max="9496" width="14.6640625" style="17" bestFit="1" customWidth="1"/>
    <col min="9497" max="9497" width="14.1640625" style="17" bestFit="1" customWidth="1"/>
    <col min="9498" max="9498" width="10.5" style="17" bestFit="1" customWidth="1"/>
    <col min="9499" max="9499" width="14.1640625" style="17" bestFit="1" customWidth="1"/>
    <col min="9500" max="9500" width="12.6640625" style="17" bestFit="1" customWidth="1"/>
    <col min="9501" max="9501" width="13.5" style="17" bestFit="1" customWidth="1"/>
    <col min="9502" max="9502" width="15.5" style="17" bestFit="1" customWidth="1"/>
    <col min="9503" max="9503" width="14.1640625" style="17" bestFit="1" customWidth="1"/>
    <col min="9504" max="9504" width="17.5" style="17" bestFit="1" customWidth="1"/>
    <col min="9505" max="9748" width="10.83203125" style="17"/>
    <col min="9749" max="9749" width="20.5" style="17" customWidth="1"/>
    <col min="9750" max="9750" width="12.33203125" style="17" bestFit="1" customWidth="1"/>
    <col min="9751" max="9751" width="11.83203125" style="17" bestFit="1" customWidth="1"/>
    <col min="9752" max="9752" width="14.6640625" style="17" bestFit="1" customWidth="1"/>
    <col min="9753" max="9753" width="14.1640625" style="17" bestFit="1" customWidth="1"/>
    <col min="9754" max="9754" width="10.5" style="17" bestFit="1" customWidth="1"/>
    <col min="9755" max="9755" width="14.1640625" style="17" bestFit="1" customWidth="1"/>
    <col min="9756" max="9756" width="12.6640625" style="17" bestFit="1" customWidth="1"/>
    <col min="9757" max="9757" width="13.5" style="17" bestFit="1" customWidth="1"/>
    <col min="9758" max="9758" width="15.5" style="17" bestFit="1" customWidth="1"/>
    <col min="9759" max="9759" width="14.1640625" style="17" bestFit="1" customWidth="1"/>
    <col min="9760" max="9760" width="17.5" style="17" bestFit="1" customWidth="1"/>
    <col min="9761" max="10004" width="10.83203125" style="17"/>
    <col min="10005" max="10005" width="20.5" style="17" customWidth="1"/>
    <col min="10006" max="10006" width="12.33203125" style="17" bestFit="1" customWidth="1"/>
    <col min="10007" max="10007" width="11.83203125" style="17" bestFit="1" customWidth="1"/>
    <col min="10008" max="10008" width="14.6640625" style="17" bestFit="1" customWidth="1"/>
    <col min="10009" max="10009" width="14.1640625" style="17" bestFit="1" customWidth="1"/>
    <col min="10010" max="10010" width="10.5" style="17" bestFit="1" customWidth="1"/>
    <col min="10011" max="10011" width="14.1640625" style="17" bestFit="1" customWidth="1"/>
    <col min="10012" max="10012" width="12.6640625" style="17" bestFit="1" customWidth="1"/>
    <col min="10013" max="10013" width="13.5" style="17" bestFit="1" customWidth="1"/>
    <col min="10014" max="10014" width="15.5" style="17" bestFit="1" customWidth="1"/>
    <col min="10015" max="10015" width="14.1640625" style="17" bestFit="1" customWidth="1"/>
    <col min="10016" max="10016" width="17.5" style="17" bestFit="1" customWidth="1"/>
    <col min="10017" max="10260" width="10.83203125" style="17"/>
    <col min="10261" max="10261" width="20.5" style="17" customWidth="1"/>
    <col min="10262" max="10262" width="12.33203125" style="17" bestFit="1" customWidth="1"/>
    <col min="10263" max="10263" width="11.83203125" style="17" bestFit="1" customWidth="1"/>
    <col min="10264" max="10264" width="14.6640625" style="17" bestFit="1" customWidth="1"/>
    <col min="10265" max="10265" width="14.1640625" style="17" bestFit="1" customWidth="1"/>
    <col min="10266" max="10266" width="10.5" style="17" bestFit="1" customWidth="1"/>
    <col min="10267" max="10267" width="14.1640625" style="17" bestFit="1" customWidth="1"/>
    <col min="10268" max="10268" width="12.6640625" style="17" bestFit="1" customWidth="1"/>
    <col min="10269" max="10269" width="13.5" style="17" bestFit="1" customWidth="1"/>
    <col min="10270" max="10270" width="15.5" style="17" bestFit="1" customWidth="1"/>
    <col min="10271" max="10271" width="14.1640625" style="17" bestFit="1" customWidth="1"/>
    <col min="10272" max="10272" width="17.5" style="17" bestFit="1" customWidth="1"/>
    <col min="10273" max="10516" width="10.83203125" style="17"/>
    <col min="10517" max="10517" width="20.5" style="17" customWidth="1"/>
    <col min="10518" max="10518" width="12.33203125" style="17" bestFit="1" customWidth="1"/>
    <col min="10519" max="10519" width="11.83203125" style="17" bestFit="1" customWidth="1"/>
    <col min="10520" max="10520" width="14.6640625" style="17" bestFit="1" customWidth="1"/>
    <col min="10521" max="10521" width="14.1640625" style="17" bestFit="1" customWidth="1"/>
    <col min="10522" max="10522" width="10.5" style="17" bestFit="1" customWidth="1"/>
    <col min="10523" max="10523" width="14.1640625" style="17" bestFit="1" customWidth="1"/>
    <col min="10524" max="10524" width="12.6640625" style="17" bestFit="1" customWidth="1"/>
    <col min="10525" max="10525" width="13.5" style="17" bestFit="1" customWidth="1"/>
    <col min="10526" max="10526" width="15.5" style="17" bestFit="1" customWidth="1"/>
    <col min="10527" max="10527" width="14.1640625" style="17" bestFit="1" customWidth="1"/>
    <col min="10528" max="10528" width="17.5" style="17" bestFit="1" customWidth="1"/>
    <col min="10529" max="10772" width="10.83203125" style="17"/>
    <col min="10773" max="10773" width="20.5" style="17" customWidth="1"/>
    <col min="10774" max="10774" width="12.33203125" style="17" bestFit="1" customWidth="1"/>
    <col min="10775" max="10775" width="11.83203125" style="17" bestFit="1" customWidth="1"/>
    <col min="10776" max="10776" width="14.6640625" style="17" bestFit="1" customWidth="1"/>
    <col min="10777" max="10777" width="14.1640625" style="17" bestFit="1" customWidth="1"/>
    <col min="10778" max="10778" width="10.5" style="17" bestFit="1" customWidth="1"/>
    <col min="10779" max="10779" width="14.1640625" style="17" bestFit="1" customWidth="1"/>
    <col min="10780" max="10780" width="12.6640625" style="17" bestFit="1" customWidth="1"/>
    <col min="10781" max="10781" width="13.5" style="17" bestFit="1" customWidth="1"/>
    <col min="10782" max="10782" width="15.5" style="17" bestFit="1" customWidth="1"/>
    <col min="10783" max="10783" width="14.1640625" style="17" bestFit="1" customWidth="1"/>
    <col min="10784" max="10784" width="17.5" style="17" bestFit="1" customWidth="1"/>
    <col min="10785" max="11028" width="10.83203125" style="17"/>
    <col min="11029" max="11029" width="20.5" style="17" customWidth="1"/>
    <col min="11030" max="11030" width="12.33203125" style="17" bestFit="1" customWidth="1"/>
    <col min="11031" max="11031" width="11.83203125" style="17" bestFit="1" customWidth="1"/>
    <col min="11032" max="11032" width="14.6640625" style="17" bestFit="1" customWidth="1"/>
    <col min="11033" max="11033" width="14.1640625" style="17" bestFit="1" customWidth="1"/>
    <col min="11034" max="11034" width="10.5" style="17" bestFit="1" customWidth="1"/>
    <col min="11035" max="11035" width="14.1640625" style="17" bestFit="1" customWidth="1"/>
    <col min="11036" max="11036" width="12.6640625" style="17" bestFit="1" customWidth="1"/>
    <col min="11037" max="11037" width="13.5" style="17" bestFit="1" customWidth="1"/>
    <col min="11038" max="11038" width="15.5" style="17" bestFit="1" customWidth="1"/>
    <col min="11039" max="11039" width="14.1640625" style="17" bestFit="1" customWidth="1"/>
    <col min="11040" max="11040" width="17.5" style="17" bestFit="1" customWidth="1"/>
    <col min="11041" max="11284" width="10.83203125" style="17"/>
    <col min="11285" max="11285" width="20.5" style="17" customWidth="1"/>
    <col min="11286" max="11286" width="12.33203125" style="17" bestFit="1" customWidth="1"/>
    <col min="11287" max="11287" width="11.83203125" style="17" bestFit="1" customWidth="1"/>
    <col min="11288" max="11288" width="14.6640625" style="17" bestFit="1" customWidth="1"/>
    <col min="11289" max="11289" width="14.1640625" style="17" bestFit="1" customWidth="1"/>
    <col min="11290" max="11290" width="10.5" style="17" bestFit="1" customWidth="1"/>
    <col min="11291" max="11291" width="14.1640625" style="17" bestFit="1" customWidth="1"/>
    <col min="11292" max="11292" width="12.6640625" style="17" bestFit="1" customWidth="1"/>
    <col min="11293" max="11293" width="13.5" style="17" bestFit="1" customWidth="1"/>
    <col min="11294" max="11294" width="15.5" style="17" bestFit="1" customWidth="1"/>
    <col min="11295" max="11295" width="14.1640625" style="17" bestFit="1" customWidth="1"/>
    <col min="11296" max="11296" width="17.5" style="17" bestFit="1" customWidth="1"/>
    <col min="11297" max="11540" width="10.83203125" style="17"/>
    <col min="11541" max="11541" width="20.5" style="17" customWidth="1"/>
    <col min="11542" max="11542" width="12.33203125" style="17" bestFit="1" customWidth="1"/>
    <col min="11543" max="11543" width="11.83203125" style="17" bestFit="1" customWidth="1"/>
    <col min="11544" max="11544" width="14.6640625" style="17" bestFit="1" customWidth="1"/>
    <col min="11545" max="11545" width="14.1640625" style="17" bestFit="1" customWidth="1"/>
    <col min="11546" max="11546" width="10.5" style="17" bestFit="1" customWidth="1"/>
    <col min="11547" max="11547" width="14.1640625" style="17" bestFit="1" customWidth="1"/>
    <col min="11548" max="11548" width="12.6640625" style="17" bestFit="1" customWidth="1"/>
    <col min="11549" max="11549" width="13.5" style="17" bestFit="1" customWidth="1"/>
    <col min="11550" max="11550" width="15.5" style="17" bestFit="1" customWidth="1"/>
    <col min="11551" max="11551" width="14.1640625" style="17" bestFit="1" customWidth="1"/>
    <col min="11552" max="11552" width="17.5" style="17" bestFit="1" customWidth="1"/>
    <col min="11553" max="11796" width="10.83203125" style="17"/>
    <col min="11797" max="11797" width="20.5" style="17" customWidth="1"/>
    <col min="11798" max="11798" width="12.33203125" style="17" bestFit="1" customWidth="1"/>
    <col min="11799" max="11799" width="11.83203125" style="17" bestFit="1" customWidth="1"/>
    <col min="11800" max="11800" width="14.6640625" style="17" bestFit="1" customWidth="1"/>
    <col min="11801" max="11801" width="14.1640625" style="17" bestFit="1" customWidth="1"/>
    <col min="11802" max="11802" width="10.5" style="17" bestFit="1" customWidth="1"/>
    <col min="11803" max="11803" width="14.1640625" style="17" bestFit="1" customWidth="1"/>
    <col min="11804" max="11804" width="12.6640625" style="17" bestFit="1" customWidth="1"/>
    <col min="11805" max="11805" width="13.5" style="17" bestFit="1" customWidth="1"/>
    <col min="11806" max="11806" width="15.5" style="17" bestFit="1" customWidth="1"/>
    <col min="11807" max="11807" width="14.1640625" style="17" bestFit="1" customWidth="1"/>
    <col min="11808" max="11808" width="17.5" style="17" bestFit="1" customWidth="1"/>
    <col min="11809" max="12052" width="10.83203125" style="17"/>
    <col min="12053" max="12053" width="20.5" style="17" customWidth="1"/>
    <col min="12054" max="12054" width="12.33203125" style="17" bestFit="1" customWidth="1"/>
    <col min="12055" max="12055" width="11.83203125" style="17" bestFit="1" customWidth="1"/>
    <col min="12056" max="12056" width="14.6640625" style="17" bestFit="1" customWidth="1"/>
    <col min="12057" max="12057" width="14.1640625" style="17" bestFit="1" customWidth="1"/>
    <col min="12058" max="12058" width="10.5" style="17" bestFit="1" customWidth="1"/>
    <col min="12059" max="12059" width="14.1640625" style="17" bestFit="1" customWidth="1"/>
    <col min="12060" max="12060" width="12.6640625" style="17" bestFit="1" customWidth="1"/>
    <col min="12061" max="12061" width="13.5" style="17" bestFit="1" customWidth="1"/>
    <col min="12062" max="12062" width="15.5" style="17" bestFit="1" customWidth="1"/>
    <col min="12063" max="12063" width="14.1640625" style="17" bestFit="1" customWidth="1"/>
    <col min="12064" max="12064" width="17.5" style="17" bestFit="1" customWidth="1"/>
    <col min="12065" max="12308" width="10.83203125" style="17"/>
    <col min="12309" max="12309" width="20.5" style="17" customWidth="1"/>
    <col min="12310" max="12310" width="12.33203125" style="17" bestFit="1" customWidth="1"/>
    <col min="12311" max="12311" width="11.83203125" style="17" bestFit="1" customWidth="1"/>
    <col min="12312" max="12312" width="14.6640625" style="17" bestFit="1" customWidth="1"/>
    <col min="12313" max="12313" width="14.1640625" style="17" bestFit="1" customWidth="1"/>
    <col min="12314" max="12314" width="10.5" style="17" bestFit="1" customWidth="1"/>
    <col min="12315" max="12315" width="14.1640625" style="17" bestFit="1" customWidth="1"/>
    <col min="12316" max="12316" width="12.6640625" style="17" bestFit="1" customWidth="1"/>
    <col min="12317" max="12317" width="13.5" style="17" bestFit="1" customWidth="1"/>
    <col min="12318" max="12318" width="15.5" style="17" bestFit="1" customWidth="1"/>
    <col min="12319" max="12319" width="14.1640625" style="17" bestFit="1" customWidth="1"/>
    <col min="12320" max="12320" width="17.5" style="17" bestFit="1" customWidth="1"/>
    <col min="12321" max="12564" width="10.83203125" style="17"/>
    <col min="12565" max="12565" width="20.5" style="17" customWidth="1"/>
    <col min="12566" max="12566" width="12.33203125" style="17" bestFit="1" customWidth="1"/>
    <col min="12567" max="12567" width="11.83203125" style="17" bestFit="1" customWidth="1"/>
    <col min="12568" max="12568" width="14.6640625" style="17" bestFit="1" customWidth="1"/>
    <col min="12569" max="12569" width="14.1640625" style="17" bestFit="1" customWidth="1"/>
    <col min="12570" max="12570" width="10.5" style="17" bestFit="1" customWidth="1"/>
    <col min="12571" max="12571" width="14.1640625" style="17" bestFit="1" customWidth="1"/>
    <col min="12572" max="12572" width="12.6640625" style="17" bestFit="1" customWidth="1"/>
    <col min="12573" max="12573" width="13.5" style="17" bestFit="1" customWidth="1"/>
    <col min="12574" max="12574" width="15.5" style="17" bestFit="1" customWidth="1"/>
    <col min="12575" max="12575" width="14.1640625" style="17" bestFit="1" customWidth="1"/>
    <col min="12576" max="12576" width="17.5" style="17" bestFit="1" customWidth="1"/>
    <col min="12577" max="12820" width="10.83203125" style="17"/>
    <col min="12821" max="12821" width="20.5" style="17" customWidth="1"/>
    <col min="12822" max="12822" width="12.33203125" style="17" bestFit="1" customWidth="1"/>
    <col min="12823" max="12823" width="11.83203125" style="17" bestFit="1" customWidth="1"/>
    <col min="12824" max="12824" width="14.6640625" style="17" bestFit="1" customWidth="1"/>
    <col min="12825" max="12825" width="14.1640625" style="17" bestFit="1" customWidth="1"/>
    <col min="12826" max="12826" width="10.5" style="17" bestFit="1" customWidth="1"/>
    <col min="12827" max="12827" width="14.1640625" style="17" bestFit="1" customWidth="1"/>
    <col min="12828" max="12828" width="12.6640625" style="17" bestFit="1" customWidth="1"/>
    <col min="12829" max="12829" width="13.5" style="17" bestFit="1" customWidth="1"/>
    <col min="12830" max="12830" width="15.5" style="17" bestFit="1" customWidth="1"/>
    <col min="12831" max="12831" width="14.1640625" style="17" bestFit="1" customWidth="1"/>
    <col min="12832" max="12832" width="17.5" style="17" bestFit="1" customWidth="1"/>
    <col min="12833" max="13076" width="10.83203125" style="17"/>
    <col min="13077" max="13077" width="20.5" style="17" customWidth="1"/>
    <col min="13078" max="13078" width="12.33203125" style="17" bestFit="1" customWidth="1"/>
    <col min="13079" max="13079" width="11.83203125" style="17" bestFit="1" customWidth="1"/>
    <col min="13080" max="13080" width="14.6640625" style="17" bestFit="1" customWidth="1"/>
    <col min="13081" max="13081" width="14.1640625" style="17" bestFit="1" customWidth="1"/>
    <col min="13082" max="13082" width="10.5" style="17" bestFit="1" customWidth="1"/>
    <col min="13083" max="13083" width="14.1640625" style="17" bestFit="1" customWidth="1"/>
    <col min="13084" max="13084" width="12.6640625" style="17" bestFit="1" customWidth="1"/>
    <col min="13085" max="13085" width="13.5" style="17" bestFit="1" customWidth="1"/>
    <col min="13086" max="13086" width="15.5" style="17" bestFit="1" customWidth="1"/>
    <col min="13087" max="13087" width="14.1640625" style="17" bestFit="1" customWidth="1"/>
    <col min="13088" max="13088" width="17.5" style="17" bestFit="1" customWidth="1"/>
    <col min="13089" max="13332" width="10.83203125" style="17"/>
    <col min="13333" max="13333" width="20.5" style="17" customWidth="1"/>
    <col min="13334" max="13334" width="12.33203125" style="17" bestFit="1" customWidth="1"/>
    <col min="13335" max="13335" width="11.83203125" style="17" bestFit="1" customWidth="1"/>
    <col min="13336" max="13336" width="14.6640625" style="17" bestFit="1" customWidth="1"/>
    <col min="13337" max="13337" width="14.1640625" style="17" bestFit="1" customWidth="1"/>
    <col min="13338" max="13338" width="10.5" style="17" bestFit="1" customWidth="1"/>
    <col min="13339" max="13339" width="14.1640625" style="17" bestFit="1" customWidth="1"/>
    <col min="13340" max="13340" width="12.6640625" style="17" bestFit="1" customWidth="1"/>
    <col min="13341" max="13341" width="13.5" style="17" bestFit="1" customWidth="1"/>
    <col min="13342" max="13342" width="15.5" style="17" bestFit="1" customWidth="1"/>
    <col min="13343" max="13343" width="14.1640625" style="17" bestFit="1" customWidth="1"/>
    <col min="13344" max="13344" width="17.5" style="17" bestFit="1" customWidth="1"/>
    <col min="13345" max="13588" width="10.83203125" style="17"/>
    <col min="13589" max="13589" width="20.5" style="17" customWidth="1"/>
    <col min="13590" max="13590" width="12.33203125" style="17" bestFit="1" customWidth="1"/>
    <col min="13591" max="13591" width="11.83203125" style="17" bestFit="1" customWidth="1"/>
    <col min="13592" max="13592" width="14.6640625" style="17" bestFit="1" customWidth="1"/>
    <col min="13593" max="13593" width="14.1640625" style="17" bestFit="1" customWidth="1"/>
    <col min="13594" max="13594" width="10.5" style="17" bestFit="1" customWidth="1"/>
    <col min="13595" max="13595" width="14.1640625" style="17" bestFit="1" customWidth="1"/>
    <col min="13596" max="13596" width="12.6640625" style="17" bestFit="1" customWidth="1"/>
    <col min="13597" max="13597" width="13.5" style="17" bestFit="1" customWidth="1"/>
    <col min="13598" max="13598" width="15.5" style="17" bestFit="1" customWidth="1"/>
    <col min="13599" max="13599" width="14.1640625" style="17" bestFit="1" customWidth="1"/>
    <col min="13600" max="13600" width="17.5" style="17" bestFit="1" customWidth="1"/>
    <col min="13601" max="13844" width="10.83203125" style="17"/>
    <col min="13845" max="13845" width="20.5" style="17" customWidth="1"/>
    <col min="13846" max="13846" width="12.33203125" style="17" bestFit="1" customWidth="1"/>
    <col min="13847" max="13847" width="11.83203125" style="17" bestFit="1" customWidth="1"/>
    <col min="13848" max="13848" width="14.6640625" style="17" bestFit="1" customWidth="1"/>
    <col min="13849" max="13849" width="14.1640625" style="17" bestFit="1" customWidth="1"/>
    <col min="13850" max="13850" width="10.5" style="17" bestFit="1" customWidth="1"/>
    <col min="13851" max="13851" width="14.1640625" style="17" bestFit="1" customWidth="1"/>
    <col min="13852" max="13852" width="12.6640625" style="17" bestFit="1" customWidth="1"/>
    <col min="13853" max="13853" width="13.5" style="17" bestFit="1" customWidth="1"/>
    <col min="13854" max="13854" width="15.5" style="17" bestFit="1" customWidth="1"/>
    <col min="13855" max="13855" width="14.1640625" style="17" bestFit="1" customWidth="1"/>
    <col min="13856" max="13856" width="17.5" style="17" bestFit="1" customWidth="1"/>
    <col min="13857" max="14100" width="10.83203125" style="17"/>
    <col min="14101" max="14101" width="20.5" style="17" customWidth="1"/>
    <col min="14102" max="14102" width="12.33203125" style="17" bestFit="1" customWidth="1"/>
    <col min="14103" max="14103" width="11.83203125" style="17" bestFit="1" customWidth="1"/>
    <col min="14104" max="14104" width="14.6640625" style="17" bestFit="1" customWidth="1"/>
    <col min="14105" max="14105" width="14.1640625" style="17" bestFit="1" customWidth="1"/>
    <col min="14106" max="14106" width="10.5" style="17" bestFit="1" customWidth="1"/>
    <col min="14107" max="14107" width="14.1640625" style="17" bestFit="1" customWidth="1"/>
    <col min="14108" max="14108" width="12.6640625" style="17" bestFit="1" customWidth="1"/>
    <col min="14109" max="14109" width="13.5" style="17" bestFit="1" customWidth="1"/>
    <col min="14110" max="14110" width="15.5" style="17" bestFit="1" customWidth="1"/>
    <col min="14111" max="14111" width="14.1640625" style="17" bestFit="1" customWidth="1"/>
    <col min="14112" max="14112" width="17.5" style="17" bestFit="1" customWidth="1"/>
    <col min="14113" max="14356" width="10.83203125" style="17"/>
    <col min="14357" max="14357" width="20.5" style="17" customWidth="1"/>
    <col min="14358" max="14358" width="12.33203125" style="17" bestFit="1" customWidth="1"/>
    <col min="14359" max="14359" width="11.83203125" style="17" bestFit="1" customWidth="1"/>
    <col min="14360" max="14360" width="14.6640625" style="17" bestFit="1" customWidth="1"/>
    <col min="14361" max="14361" width="14.1640625" style="17" bestFit="1" customWidth="1"/>
    <col min="14362" max="14362" width="10.5" style="17" bestFit="1" customWidth="1"/>
    <col min="14363" max="14363" width="14.1640625" style="17" bestFit="1" customWidth="1"/>
    <col min="14364" max="14364" width="12.6640625" style="17" bestFit="1" customWidth="1"/>
    <col min="14365" max="14365" width="13.5" style="17" bestFit="1" customWidth="1"/>
    <col min="14366" max="14366" width="15.5" style="17" bestFit="1" customWidth="1"/>
    <col min="14367" max="14367" width="14.1640625" style="17" bestFit="1" customWidth="1"/>
    <col min="14368" max="14368" width="17.5" style="17" bestFit="1" customWidth="1"/>
    <col min="14369" max="14612" width="10.83203125" style="17"/>
    <col min="14613" max="14613" width="20.5" style="17" customWidth="1"/>
    <col min="14614" max="14614" width="12.33203125" style="17" bestFit="1" customWidth="1"/>
    <col min="14615" max="14615" width="11.83203125" style="17" bestFit="1" customWidth="1"/>
    <col min="14616" max="14616" width="14.6640625" style="17" bestFit="1" customWidth="1"/>
    <col min="14617" max="14617" width="14.1640625" style="17" bestFit="1" customWidth="1"/>
    <col min="14618" max="14618" width="10.5" style="17" bestFit="1" customWidth="1"/>
    <col min="14619" max="14619" width="14.1640625" style="17" bestFit="1" customWidth="1"/>
    <col min="14620" max="14620" width="12.6640625" style="17" bestFit="1" customWidth="1"/>
    <col min="14621" max="14621" width="13.5" style="17" bestFit="1" customWidth="1"/>
    <col min="14622" max="14622" width="15.5" style="17" bestFit="1" customWidth="1"/>
    <col min="14623" max="14623" width="14.1640625" style="17" bestFit="1" customWidth="1"/>
    <col min="14624" max="14624" width="17.5" style="17" bestFit="1" customWidth="1"/>
    <col min="14625" max="14868" width="10.83203125" style="17"/>
    <col min="14869" max="14869" width="20.5" style="17" customWidth="1"/>
    <col min="14870" max="14870" width="12.33203125" style="17" bestFit="1" customWidth="1"/>
    <col min="14871" max="14871" width="11.83203125" style="17" bestFit="1" customWidth="1"/>
    <col min="14872" max="14872" width="14.6640625" style="17" bestFit="1" customWidth="1"/>
    <col min="14873" max="14873" width="14.1640625" style="17" bestFit="1" customWidth="1"/>
    <col min="14874" max="14874" width="10.5" style="17" bestFit="1" customWidth="1"/>
    <col min="14875" max="14875" width="14.1640625" style="17" bestFit="1" customWidth="1"/>
    <col min="14876" max="14876" width="12.6640625" style="17" bestFit="1" customWidth="1"/>
    <col min="14877" max="14877" width="13.5" style="17" bestFit="1" customWidth="1"/>
    <col min="14878" max="14878" width="15.5" style="17" bestFit="1" customWidth="1"/>
    <col min="14879" max="14879" width="14.1640625" style="17" bestFit="1" customWidth="1"/>
    <col min="14880" max="14880" width="17.5" style="17" bestFit="1" customWidth="1"/>
    <col min="14881" max="15124" width="10.83203125" style="17"/>
    <col min="15125" max="15125" width="20.5" style="17" customWidth="1"/>
    <col min="15126" max="15126" width="12.33203125" style="17" bestFit="1" customWidth="1"/>
    <col min="15127" max="15127" width="11.83203125" style="17" bestFit="1" customWidth="1"/>
    <col min="15128" max="15128" width="14.6640625" style="17" bestFit="1" customWidth="1"/>
    <col min="15129" max="15129" width="14.1640625" style="17" bestFit="1" customWidth="1"/>
    <col min="15130" max="15130" width="10.5" style="17" bestFit="1" customWidth="1"/>
    <col min="15131" max="15131" width="14.1640625" style="17" bestFit="1" customWidth="1"/>
    <col min="15132" max="15132" width="12.6640625" style="17" bestFit="1" customWidth="1"/>
    <col min="15133" max="15133" width="13.5" style="17" bestFit="1" customWidth="1"/>
    <col min="15134" max="15134" width="15.5" style="17" bestFit="1" customWidth="1"/>
    <col min="15135" max="15135" width="14.1640625" style="17" bestFit="1" customWidth="1"/>
    <col min="15136" max="15136" width="17.5" style="17" bestFit="1" customWidth="1"/>
    <col min="15137" max="15380" width="10.83203125" style="17"/>
    <col min="15381" max="15381" width="20.5" style="17" customWidth="1"/>
    <col min="15382" max="15382" width="12.33203125" style="17" bestFit="1" customWidth="1"/>
    <col min="15383" max="15383" width="11.83203125" style="17" bestFit="1" customWidth="1"/>
    <col min="15384" max="15384" width="14.6640625" style="17" bestFit="1" customWidth="1"/>
    <col min="15385" max="15385" width="14.1640625" style="17" bestFit="1" customWidth="1"/>
    <col min="15386" max="15386" width="10.5" style="17" bestFit="1" customWidth="1"/>
    <col min="15387" max="15387" width="14.1640625" style="17" bestFit="1" customWidth="1"/>
    <col min="15388" max="15388" width="12.6640625" style="17" bestFit="1" customWidth="1"/>
    <col min="15389" max="15389" width="13.5" style="17" bestFit="1" customWidth="1"/>
    <col min="15390" max="15390" width="15.5" style="17" bestFit="1" customWidth="1"/>
    <col min="15391" max="15391" width="14.1640625" style="17" bestFit="1" customWidth="1"/>
    <col min="15392" max="15392" width="17.5" style="17" bestFit="1" customWidth="1"/>
    <col min="15393" max="15636" width="10.83203125" style="17"/>
    <col min="15637" max="15637" width="20.5" style="17" customWidth="1"/>
    <col min="15638" max="15638" width="12.33203125" style="17" bestFit="1" customWidth="1"/>
    <col min="15639" max="15639" width="11.83203125" style="17" bestFit="1" customWidth="1"/>
    <col min="15640" max="15640" width="14.6640625" style="17" bestFit="1" customWidth="1"/>
    <col min="15641" max="15641" width="14.1640625" style="17" bestFit="1" customWidth="1"/>
    <col min="15642" max="15642" width="10.5" style="17" bestFit="1" customWidth="1"/>
    <col min="15643" max="15643" width="14.1640625" style="17" bestFit="1" customWidth="1"/>
    <col min="15644" max="15644" width="12.6640625" style="17" bestFit="1" customWidth="1"/>
    <col min="15645" max="15645" width="13.5" style="17" bestFit="1" customWidth="1"/>
    <col min="15646" max="15646" width="15.5" style="17" bestFit="1" customWidth="1"/>
    <col min="15647" max="15647" width="14.1640625" style="17" bestFit="1" customWidth="1"/>
    <col min="15648" max="15648" width="17.5" style="17" bestFit="1" customWidth="1"/>
    <col min="15649" max="15892" width="10.83203125" style="17"/>
    <col min="15893" max="15893" width="20.5" style="17" customWidth="1"/>
    <col min="15894" max="15894" width="12.33203125" style="17" bestFit="1" customWidth="1"/>
    <col min="15895" max="15895" width="11.83203125" style="17" bestFit="1" customWidth="1"/>
    <col min="15896" max="15896" width="14.6640625" style="17" bestFit="1" customWidth="1"/>
    <col min="15897" max="15897" width="14.1640625" style="17" bestFit="1" customWidth="1"/>
    <col min="15898" max="15898" width="10.5" style="17" bestFit="1" customWidth="1"/>
    <col min="15899" max="15899" width="14.1640625" style="17" bestFit="1" customWidth="1"/>
    <col min="15900" max="15900" width="12.6640625" style="17" bestFit="1" customWidth="1"/>
    <col min="15901" max="15901" width="13.5" style="17" bestFit="1" customWidth="1"/>
    <col min="15902" max="15902" width="15.5" style="17" bestFit="1" customWidth="1"/>
    <col min="15903" max="15903" width="14.1640625" style="17" bestFit="1" customWidth="1"/>
    <col min="15904" max="15904" width="17.5" style="17" bestFit="1" customWidth="1"/>
    <col min="15905" max="16148" width="10.83203125" style="17"/>
    <col min="16149" max="16149" width="20.5" style="17" customWidth="1"/>
    <col min="16150" max="16150" width="12.33203125" style="17" bestFit="1" customWidth="1"/>
    <col min="16151" max="16151" width="11.83203125" style="17" bestFit="1" customWidth="1"/>
    <col min="16152" max="16152" width="14.6640625" style="17" bestFit="1" customWidth="1"/>
    <col min="16153" max="16153" width="14.1640625" style="17" bestFit="1" customWidth="1"/>
    <col min="16154" max="16154" width="10.5" style="17" bestFit="1" customWidth="1"/>
    <col min="16155" max="16155" width="14.1640625" style="17" bestFit="1" customWidth="1"/>
    <col min="16156" max="16156" width="12.6640625" style="17" bestFit="1" customWidth="1"/>
    <col min="16157" max="16157" width="13.5" style="17" bestFit="1" customWidth="1"/>
    <col min="16158" max="16158" width="15.5" style="17" bestFit="1" customWidth="1"/>
    <col min="16159" max="16159" width="14.1640625" style="17" bestFit="1" customWidth="1"/>
    <col min="16160" max="16160" width="17.5" style="17" bestFit="1" customWidth="1"/>
    <col min="16161" max="16384" width="10.83203125" style="17"/>
  </cols>
  <sheetData>
    <row r="1" spans="1:45" ht="12" customHeight="1" x14ac:dyDescent="0.15">
      <c r="A1" s="161" t="s">
        <v>189</v>
      </c>
      <c r="B1" s="161"/>
      <c r="C1" s="161"/>
      <c r="D1" s="161"/>
      <c r="E1" s="161"/>
      <c r="F1" s="161"/>
      <c r="G1" s="161"/>
      <c r="H1" s="161"/>
      <c r="I1" s="161"/>
    </row>
    <row r="2" spans="1:45" ht="14" thickBot="1" x14ac:dyDescent="0.2"/>
    <row r="3" spans="1:45" ht="15" thickTop="1" thickBot="1" x14ac:dyDescent="0.2">
      <c r="A3" s="36" t="s">
        <v>49</v>
      </c>
      <c r="B3" s="57" t="s">
        <v>60</v>
      </c>
      <c r="C3" s="58" t="s">
        <v>190</v>
      </c>
      <c r="D3" s="58" t="s">
        <v>191</v>
      </c>
      <c r="E3" s="58" t="s">
        <v>192</v>
      </c>
      <c r="F3" s="58" t="s">
        <v>193</v>
      </c>
      <c r="G3" s="58" t="s">
        <v>194</v>
      </c>
      <c r="H3" s="58" t="s">
        <v>195</v>
      </c>
      <c r="I3" s="58" t="s">
        <v>196</v>
      </c>
      <c r="J3" s="58" t="s">
        <v>197</v>
      </c>
      <c r="K3" s="58" t="s">
        <v>198</v>
      </c>
    </row>
    <row r="4" spans="1:45" ht="14" thickTop="1" x14ac:dyDescent="0.15">
      <c r="A4" s="59" t="s">
        <v>414</v>
      </c>
      <c r="B4" s="39">
        <v>0</v>
      </c>
      <c r="C4" s="17">
        <v>42</v>
      </c>
      <c r="D4" s="17">
        <v>6</v>
      </c>
      <c r="E4" s="17">
        <v>15</v>
      </c>
      <c r="F4" s="17">
        <v>42</v>
      </c>
      <c r="G4" s="17">
        <v>22</v>
      </c>
      <c r="H4" s="17">
        <v>57</v>
      </c>
      <c r="I4" s="17">
        <v>37</v>
      </c>
      <c r="J4" s="17">
        <v>72</v>
      </c>
      <c r="K4" s="17">
        <v>40</v>
      </c>
      <c r="AS4" s="59"/>
    </row>
    <row r="5" spans="1:45" x14ac:dyDescent="0.15">
      <c r="A5" s="38" t="s">
        <v>190</v>
      </c>
      <c r="B5" s="17">
        <v>42</v>
      </c>
      <c r="C5" s="39">
        <v>0</v>
      </c>
      <c r="D5" s="17">
        <v>36</v>
      </c>
      <c r="E5" s="17">
        <v>27</v>
      </c>
      <c r="F5" s="17">
        <v>42</v>
      </c>
      <c r="G5" s="17">
        <v>44</v>
      </c>
      <c r="H5" s="17">
        <v>99</v>
      </c>
      <c r="I5" s="17">
        <v>79</v>
      </c>
      <c r="J5" s="17">
        <v>114</v>
      </c>
      <c r="K5" s="17">
        <v>82</v>
      </c>
      <c r="AS5" s="38"/>
    </row>
    <row r="6" spans="1:45" x14ac:dyDescent="0.15">
      <c r="A6" s="38" t="s">
        <v>191</v>
      </c>
      <c r="B6" s="17">
        <v>6</v>
      </c>
      <c r="C6" s="17">
        <v>36</v>
      </c>
      <c r="D6" s="39">
        <v>0</v>
      </c>
      <c r="E6" s="17">
        <v>9</v>
      </c>
      <c r="F6" s="17">
        <v>36</v>
      </c>
      <c r="G6" s="17">
        <v>16</v>
      </c>
      <c r="H6" s="17">
        <v>63</v>
      </c>
      <c r="I6" s="17">
        <v>43</v>
      </c>
      <c r="J6" s="17">
        <v>78</v>
      </c>
      <c r="K6" s="17">
        <v>46</v>
      </c>
      <c r="AS6" s="38"/>
    </row>
    <row r="7" spans="1:45" x14ac:dyDescent="0.15">
      <c r="A7" s="38" t="s">
        <v>192</v>
      </c>
      <c r="B7" s="17">
        <v>15</v>
      </c>
      <c r="C7" s="17">
        <v>27</v>
      </c>
      <c r="D7" s="17">
        <v>9</v>
      </c>
      <c r="E7" s="39">
        <v>0</v>
      </c>
      <c r="F7" s="17">
        <v>27</v>
      </c>
      <c r="G7" s="17">
        <v>17</v>
      </c>
      <c r="H7" s="17">
        <v>72</v>
      </c>
      <c r="I7" s="17">
        <v>52</v>
      </c>
      <c r="J7" s="17">
        <v>87</v>
      </c>
      <c r="K7" s="17">
        <v>55</v>
      </c>
      <c r="AS7" s="38"/>
    </row>
    <row r="8" spans="1:45" x14ac:dyDescent="0.15">
      <c r="A8" s="38" t="s">
        <v>193</v>
      </c>
      <c r="B8" s="17">
        <v>42</v>
      </c>
      <c r="C8" s="17">
        <v>42</v>
      </c>
      <c r="D8" s="17">
        <v>36</v>
      </c>
      <c r="E8" s="17">
        <v>27</v>
      </c>
      <c r="F8" s="39">
        <v>0</v>
      </c>
      <c r="G8" s="17">
        <v>44</v>
      </c>
      <c r="H8" s="17">
        <v>99</v>
      </c>
      <c r="I8" s="17">
        <v>79</v>
      </c>
      <c r="J8" s="17">
        <v>114</v>
      </c>
      <c r="K8" s="17">
        <v>82</v>
      </c>
      <c r="AS8" s="38"/>
    </row>
    <row r="9" spans="1:45" x14ac:dyDescent="0.15">
      <c r="A9" s="38" t="s">
        <v>194</v>
      </c>
      <c r="B9" s="17">
        <v>22</v>
      </c>
      <c r="C9" s="17">
        <v>44</v>
      </c>
      <c r="D9" s="17">
        <v>16</v>
      </c>
      <c r="E9" s="17">
        <v>17</v>
      </c>
      <c r="F9" s="17">
        <v>44</v>
      </c>
      <c r="G9" s="39">
        <v>0</v>
      </c>
      <c r="H9" s="17">
        <v>79</v>
      </c>
      <c r="I9" s="17">
        <v>59</v>
      </c>
      <c r="J9" s="17">
        <v>94</v>
      </c>
      <c r="K9" s="17">
        <v>62</v>
      </c>
      <c r="AS9" s="38"/>
    </row>
    <row r="10" spans="1:45" x14ac:dyDescent="0.15">
      <c r="A10" s="38" t="s">
        <v>195</v>
      </c>
      <c r="B10" s="17">
        <v>57</v>
      </c>
      <c r="C10" s="17">
        <v>99</v>
      </c>
      <c r="D10" s="17">
        <v>63</v>
      </c>
      <c r="E10" s="17">
        <v>72</v>
      </c>
      <c r="F10" s="17">
        <v>99</v>
      </c>
      <c r="G10" s="17">
        <v>79</v>
      </c>
      <c r="H10" s="39">
        <v>0</v>
      </c>
      <c r="I10" s="17">
        <v>94</v>
      </c>
      <c r="J10" s="17">
        <v>129</v>
      </c>
      <c r="K10" s="17">
        <v>97</v>
      </c>
      <c r="AS10" s="38"/>
    </row>
    <row r="11" spans="1:45" x14ac:dyDescent="0.15">
      <c r="A11" s="38" t="s">
        <v>196</v>
      </c>
      <c r="B11" s="17">
        <v>37</v>
      </c>
      <c r="C11" s="17">
        <v>79</v>
      </c>
      <c r="D11" s="17">
        <v>43</v>
      </c>
      <c r="E11" s="17">
        <v>52</v>
      </c>
      <c r="F11" s="17">
        <v>79</v>
      </c>
      <c r="G11" s="17">
        <v>59</v>
      </c>
      <c r="H11" s="17">
        <v>94</v>
      </c>
      <c r="I11" s="39">
        <v>0</v>
      </c>
      <c r="J11" s="17">
        <v>109</v>
      </c>
      <c r="K11" s="17">
        <v>77</v>
      </c>
      <c r="AS11" s="38"/>
    </row>
    <row r="12" spans="1:45" x14ac:dyDescent="0.15">
      <c r="A12" s="38" t="s">
        <v>197</v>
      </c>
      <c r="B12" s="17">
        <v>72</v>
      </c>
      <c r="C12" s="17">
        <v>114</v>
      </c>
      <c r="D12" s="17">
        <v>78</v>
      </c>
      <c r="E12" s="17">
        <v>87</v>
      </c>
      <c r="F12" s="17">
        <v>114</v>
      </c>
      <c r="G12" s="17">
        <v>94</v>
      </c>
      <c r="H12" s="17">
        <v>129</v>
      </c>
      <c r="I12" s="17">
        <v>109</v>
      </c>
      <c r="J12" s="39">
        <v>0</v>
      </c>
      <c r="K12" s="17">
        <v>112</v>
      </c>
      <c r="AS12" s="38"/>
    </row>
    <row r="13" spans="1:45" x14ac:dyDescent="0.15">
      <c r="A13" s="38" t="s">
        <v>198</v>
      </c>
      <c r="B13" s="17">
        <v>40</v>
      </c>
      <c r="C13" s="17">
        <v>82</v>
      </c>
      <c r="D13" s="17">
        <v>46</v>
      </c>
      <c r="E13" s="17">
        <v>55</v>
      </c>
      <c r="F13" s="17">
        <v>82</v>
      </c>
      <c r="G13" s="17">
        <v>62</v>
      </c>
      <c r="H13" s="17">
        <v>97</v>
      </c>
      <c r="I13" s="17">
        <v>77</v>
      </c>
      <c r="J13" s="17">
        <v>112</v>
      </c>
      <c r="K13" s="39">
        <v>0</v>
      </c>
      <c r="AR13" s="39"/>
      <c r="AS13" s="38"/>
    </row>
    <row r="15" spans="1:45" ht="12" customHeight="1" x14ac:dyDescent="0.15">
      <c r="A15" s="161" t="s">
        <v>199</v>
      </c>
      <c r="B15" s="161"/>
      <c r="C15" s="161"/>
      <c r="D15" s="161"/>
      <c r="E15" s="161"/>
      <c r="F15" s="161"/>
      <c r="G15" s="161"/>
      <c r="H15" s="161"/>
      <c r="I15" s="161"/>
    </row>
    <row r="17" spans="1:12" ht="14" thickBot="1" x14ac:dyDescent="0.2">
      <c r="A17" s="36" t="s">
        <v>49</v>
      </c>
      <c r="B17" s="60" t="s">
        <v>60</v>
      </c>
      <c r="C17" s="37" t="s">
        <v>200</v>
      </c>
      <c r="D17" s="37" t="s">
        <v>201</v>
      </c>
      <c r="E17" s="37" t="s">
        <v>202</v>
      </c>
      <c r="F17" s="37" t="s">
        <v>203</v>
      </c>
      <c r="G17" s="37" t="s">
        <v>204</v>
      </c>
      <c r="H17" s="37" t="s">
        <v>205</v>
      </c>
      <c r="I17" s="37" t="s">
        <v>206</v>
      </c>
      <c r="J17" s="37" t="s">
        <v>149</v>
      </c>
      <c r="K17" s="37" t="s">
        <v>207</v>
      </c>
      <c r="L17" s="37" t="s">
        <v>208</v>
      </c>
    </row>
    <row r="18" spans="1:12" ht="14" thickTop="1" x14ac:dyDescent="0.15">
      <c r="A18" s="59" t="s">
        <v>415</v>
      </c>
      <c r="B18" s="39">
        <v>0</v>
      </c>
      <c r="C18" s="17">
        <v>7</v>
      </c>
      <c r="D18" s="17">
        <v>15</v>
      </c>
      <c r="E18" s="17">
        <v>35</v>
      </c>
      <c r="F18" s="17">
        <v>40</v>
      </c>
      <c r="G18" s="17">
        <v>45</v>
      </c>
      <c r="H18" s="17">
        <v>50</v>
      </c>
      <c r="I18" s="17">
        <v>55</v>
      </c>
      <c r="J18" s="17">
        <v>65</v>
      </c>
      <c r="K18" s="17">
        <v>80</v>
      </c>
      <c r="L18" s="17">
        <v>145</v>
      </c>
    </row>
    <row r="19" spans="1:12" x14ac:dyDescent="0.15">
      <c r="A19" s="38" t="s">
        <v>200</v>
      </c>
      <c r="B19" s="17">
        <v>7</v>
      </c>
      <c r="C19" s="39">
        <v>0</v>
      </c>
      <c r="D19" s="17">
        <v>22</v>
      </c>
      <c r="E19" s="17">
        <v>42</v>
      </c>
      <c r="F19" s="17">
        <v>33</v>
      </c>
      <c r="G19" s="17">
        <v>52</v>
      </c>
      <c r="H19" s="17">
        <v>43</v>
      </c>
      <c r="I19" s="17">
        <v>62</v>
      </c>
      <c r="J19" s="17">
        <v>58</v>
      </c>
      <c r="K19" s="17">
        <v>87</v>
      </c>
      <c r="L19" s="17">
        <v>152</v>
      </c>
    </row>
    <row r="20" spans="1:12" x14ac:dyDescent="0.15">
      <c r="A20" s="38" t="s">
        <v>201</v>
      </c>
      <c r="B20" s="17">
        <v>15</v>
      </c>
      <c r="C20" s="17">
        <v>22</v>
      </c>
      <c r="D20" s="39">
        <v>0</v>
      </c>
      <c r="E20" s="17">
        <v>20</v>
      </c>
      <c r="F20" s="17">
        <v>55</v>
      </c>
      <c r="G20" s="17">
        <v>60</v>
      </c>
      <c r="H20" s="17">
        <v>65</v>
      </c>
      <c r="I20" s="17">
        <v>70</v>
      </c>
      <c r="J20" s="17">
        <v>80</v>
      </c>
      <c r="K20" s="17">
        <v>65</v>
      </c>
      <c r="L20" s="17">
        <v>160</v>
      </c>
    </row>
    <row r="21" spans="1:12" x14ac:dyDescent="0.15">
      <c r="A21" s="38" t="s">
        <v>202</v>
      </c>
      <c r="B21" s="17">
        <v>35</v>
      </c>
      <c r="C21" s="17">
        <v>42</v>
      </c>
      <c r="D21" s="17">
        <v>20</v>
      </c>
      <c r="E21" s="39">
        <v>0</v>
      </c>
      <c r="F21" s="17">
        <v>75</v>
      </c>
      <c r="G21" s="17">
        <v>80</v>
      </c>
      <c r="H21" s="17">
        <v>85</v>
      </c>
      <c r="I21" s="17">
        <v>90</v>
      </c>
      <c r="J21" s="17">
        <v>100</v>
      </c>
      <c r="K21" s="17">
        <v>45</v>
      </c>
      <c r="L21" s="17">
        <v>180</v>
      </c>
    </row>
    <row r="22" spans="1:12" x14ac:dyDescent="0.15">
      <c r="A22" s="38" t="s">
        <v>203</v>
      </c>
      <c r="B22" s="17">
        <v>40</v>
      </c>
      <c r="C22" s="17">
        <v>33</v>
      </c>
      <c r="D22" s="17">
        <v>55</v>
      </c>
      <c r="E22" s="17">
        <v>75</v>
      </c>
      <c r="F22" s="39">
        <v>0</v>
      </c>
      <c r="G22" s="17">
        <v>85</v>
      </c>
      <c r="H22" s="17">
        <v>90</v>
      </c>
      <c r="I22" s="17">
        <v>90</v>
      </c>
      <c r="J22" s="17">
        <v>25</v>
      </c>
      <c r="K22" s="17">
        <v>120</v>
      </c>
      <c r="L22" s="17">
        <v>185</v>
      </c>
    </row>
    <row r="23" spans="1:12" x14ac:dyDescent="0.15">
      <c r="A23" s="38" t="s">
        <v>204</v>
      </c>
      <c r="B23" s="17">
        <v>45</v>
      </c>
      <c r="C23" s="17">
        <v>52</v>
      </c>
      <c r="D23" s="17">
        <v>60</v>
      </c>
      <c r="E23" s="17">
        <v>80</v>
      </c>
      <c r="F23" s="17">
        <v>85</v>
      </c>
      <c r="G23" s="39">
        <v>0</v>
      </c>
      <c r="H23" s="17">
        <v>95</v>
      </c>
      <c r="I23" s="17">
        <v>100</v>
      </c>
      <c r="J23" s="17">
        <v>110</v>
      </c>
      <c r="K23" s="17">
        <v>125</v>
      </c>
      <c r="L23" s="17">
        <v>100</v>
      </c>
    </row>
    <row r="24" spans="1:12" x14ac:dyDescent="0.15">
      <c r="A24" s="38" t="s">
        <v>205</v>
      </c>
      <c r="B24" s="17">
        <v>50</v>
      </c>
      <c r="C24" s="17">
        <v>43</v>
      </c>
      <c r="D24" s="17">
        <v>65</v>
      </c>
      <c r="E24" s="17">
        <v>85</v>
      </c>
      <c r="F24" s="17">
        <v>90</v>
      </c>
      <c r="G24" s="17">
        <v>95</v>
      </c>
      <c r="H24" s="39">
        <v>0</v>
      </c>
      <c r="I24" s="17">
        <v>105</v>
      </c>
      <c r="J24" s="17">
        <v>115</v>
      </c>
      <c r="K24" s="17">
        <v>130</v>
      </c>
      <c r="L24" s="17">
        <v>195</v>
      </c>
    </row>
    <row r="25" spans="1:12" x14ac:dyDescent="0.15">
      <c r="A25" s="38" t="s">
        <v>206</v>
      </c>
      <c r="B25" s="17">
        <v>55</v>
      </c>
      <c r="C25" s="17">
        <v>62</v>
      </c>
      <c r="D25" s="17">
        <v>70</v>
      </c>
      <c r="E25" s="17">
        <v>90</v>
      </c>
      <c r="F25" s="17">
        <v>90</v>
      </c>
      <c r="G25" s="17">
        <v>100</v>
      </c>
      <c r="H25" s="17">
        <v>105</v>
      </c>
      <c r="I25" s="39">
        <v>0</v>
      </c>
      <c r="J25" s="17">
        <v>120</v>
      </c>
      <c r="K25" s="17">
        <v>135</v>
      </c>
      <c r="L25" s="17">
        <v>200</v>
      </c>
    </row>
    <row r="26" spans="1:12" x14ac:dyDescent="0.15">
      <c r="A26" s="38" t="s">
        <v>149</v>
      </c>
      <c r="B26" s="17">
        <v>65</v>
      </c>
      <c r="C26" s="17">
        <v>58</v>
      </c>
      <c r="D26" s="17">
        <v>80</v>
      </c>
      <c r="E26" s="17">
        <v>100</v>
      </c>
      <c r="F26" s="17">
        <v>25</v>
      </c>
      <c r="G26" s="17">
        <v>110</v>
      </c>
      <c r="H26" s="17">
        <v>115</v>
      </c>
      <c r="I26" s="17">
        <v>120</v>
      </c>
      <c r="J26" s="39">
        <v>0</v>
      </c>
      <c r="K26" s="17">
        <v>145</v>
      </c>
      <c r="L26" s="17">
        <v>210</v>
      </c>
    </row>
    <row r="27" spans="1:12" x14ac:dyDescent="0.15">
      <c r="A27" s="38" t="s">
        <v>207</v>
      </c>
      <c r="B27" s="17">
        <v>80</v>
      </c>
      <c r="C27" s="17">
        <v>87</v>
      </c>
      <c r="D27" s="17">
        <v>65</v>
      </c>
      <c r="E27" s="17">
        <v>45</v>
      </c>
      <c r="F27" s="17">
        <v>120</v>
      </c>
      <c r="G27" s="17">
        <v>125</v>
      </c>
      <c r="H27" s="17">
        <v>130</v>
      </c>
      <c r="I27" s="17">
        <v>135</v>
      </c>
      <c r="J27" s="17">
        <v>145</v>
      </c>
      <c r="K27" s="39">
        <v>0</v>
      </c>
      <c r="L27" s="17">
        <v>225</v>
      </c>
    </row>
    <row r="28" spans="1:12" x14ac:dyDescent="0.15">
      <c r="A28" s="38" t="s">
        <v>209</v>
      </c>
      <c r="B28" s="17">
        <v>85</v>
      </c>
      <c r="C28" s="17">
        <v>92</v>
      </c>
      <c r="D28" s="17">
        <v>100</v>
      </c>
      <c r="E28" s="17">
        <v>120</v>
      </c>
      <c r="F28" s="17">
        <v>125</v>
      </c>
      <c r="G28" s="17">
        <v>40</v>
      </c>
      <c r="H28" s="17">
        <v>135</v>
      </c>
      <c r="I28" s="17">
        <v>140</v>
      </c>
      <c r="J28" s="17">
        <v>150</v>
      </c>
      <c r="K28" s="17">
        <v>165</v>
      </c>
      <c r="L28" s="17">
        <v>60</v>
      </c>
    </row>
    <row r="29" spans="1:12" x14ac:dyDescent="0.15">
      <c r="A29" s="38" t="s">
        <v>210</v>
      </c>
      <c r="B29" s="17">
        <v>100</v>
      </c>
      <c r="C29" s="17">
        <v>107</v>
      </c>
      <c r="D29" s="17">
        <v>85</v>
      </c>
      <c r="E29" s="17">
        <v>65</v>
      </c>
      <c r="F29" s="17">
        <v>140</v>
      </c>
      <c r="G29" s="17">
        <v>145</v>
      </c>
      <c r="H29" s="17">
        <v>150</v>
      </c>
      <c r="I29" s="17">
        <v>155</v>
      </c>
      <c r="J29" s="17">
        <v>165</v>
      </c>
      <c r="K29" s="17">
        <v>110</v>
      </c>
      <c r="L29" s="17">
        <v>245</v>
      </c>
    </row>
    <row r="30" spans="1:12" x14ac:dyDescent="0.15">
      <c r="A30" s="38" t="s">
        <v>211</v>
      </c>
      <c r="B30" s="17">
        <v>105</v>
      </c>
      <c r="C30" s="17">
        <v>98</v>
      </c>
      <c r="D30" s="17">
        <v>120</v>
      </c>
      <c r="E30" s="17">
        <v>140</v>
      </c>
      <c r="F30" s="17">
        <v>65</v>
      </c>
      <c r="G30" s="17">
        <v>150</v>
      </c>
      <c r="H30" s="17">
        <v>155</v>
      </c>
      <c r="I30" s="17">
        <v>160</v>
      </c>
      <c r="J30" s="17">
        <v>40</v>
      </c>
      <c r="K30" s="17">
        <v>185</v>
      </c>
      <c r="L30" s="17">
        <v>250</v>
      </c>
    </row>
    <row r="31" spans="1:12" x14ac:dyDescent="0.15">
      <c r="A31" s="38" t="s">
        <v>208</v>
      </c>
      <c r="B31" s="17">
        <v>145</v>
      </c>
      <c r="C31" s="17">
        <v>152</v>
      </c>
      <c r="D31" s="17">
        <v>160</v>
      </c>
      <c r="E31" s="17">
        <v>180</v>
      </c>
      <c r="F31" s="17">
        <v>185</v>
      </c>
      <c r="G31" s="17">
        <v>100</v>
      </c>
      <c r="H31" s="17">
        <v>195</v>
      </c>
      <c r="I31" s="17">
        <v>200</v>
      </c>
      <c r="J31" s="17">
        <v>210</v>
      </c>
      <c r="K31" s="17">
        <v>225</v>
      </c>
      <c r="L31" s="39">
        <v>0</v>
      </c>
    </row>
    <row r="34" spans="1:45" ht="12" customHeight="1" x14ac:dyDescent="0.15">
      <c r="A34" s="161" t="s">
        <v>212</v>
      </c>
      <c r="B34" s="161"/>
      <c r="C34" s="161"/>
      <c r="D34" s="161"/>
      <c r="E34" s="161"/>
      <c r="F34" s="161"/>
      <c r="G34" s="161"/>
      <c r="H34" s="161"/>
      <c r="I34" s="161"/>
    </row>
    <row r="36" spans="1:45" ht="14" thickBot="1" x14ac:dyDescent="0.2">
      <c r="A36" s="36" t="s">
        <v>49</v>
      </c>
      <c r="B36" s="60" t="s">
        <v>60</v>
      </c>
      <c r="C36" s="37" t="s">
        <v>213</v>
      </c>
      <c r="D36" s="37" t="s">
        <v>214</v>
      </c>
      <c r="E36" s="37" t="s">
        <v>215</v>
      </c>
      <c r="F36" s="37" t="s">
        <v>216</v>
      </c>
      <c r="G36" s="37" t="s">
        <v>217</v>
      </c>
      <c r="H36" s="37" t="s">
        <v>218</v>
      </c>
      <c r="I36" s="37" t="s">
        <v>219</v>
      </c>
      <c r="J36" s="37" t="s">
        <v>220</v>
      </c>
      <c r="K36" s="37" t="s">
        <v>221</v>
      </c>
      <c r="L36" s="55"/>
    </row>
    <row r="37" spans="1:45" ht="14" thickTop="1" x14ac:dyDescent="0.15">
      <c r="A37" s="59" t="s">
        <v>416</v>
      </c>
      <c r="B37" s="39"/>
      <c r="C37" s="17">
        <v>85</v>
      </c>
      <c r="D37" s="17">
        <v>25</v>
      </c>
      <c r="E37" s="17">
        <v>1</v>
      </c>
      <c r="F37" s="17">
        <v>5</v>
      </c>
      <c r="G37" s="17">
        <v>36</v>
      </c>
      <c r="H37" s="17">
        <v>58</v>
      </c>
      <c r="I37" s="17">
        <v>69</v>
      </c>
      <c r="J37" s="17">
        <v>59</v>
      </c>
      <c r="K37" s="17">
        <v>20</v>
      </c>
      <c r="AS37" s="59"/>
    </row>
    <row r="38" spans="1:45" x14ac:dyDescent="0.15">
      <c r="A38" s="38" t="s">
        <v>213</v>
      </c>
      <c r="B38" s="17">
        <v>85</v>
      </c>
      <c r="C38" s="39"/>
      <c r="D38" s="17">
        <v>110</v>
      </c>
      <c r="E38" s="17">
        <v>86</v>
      </c>
      <c r="F38" s="17">
        <v>80</v>
      </c>
      <c r="G38" s="17">
        <v>121</v>
      </c>
      <c r="H38" s="17">
        <v>143</v>
      </c>
      <c r="I38" s="17">
        <v>144</v>
      </c>
      <c r="J38" s="17">
        <v>154</v>
      </c>
      <c r="K38" s="17">
        <v>65</v>
      </c>
      <c r="AS38" s="38"/>
    </row>
    <row r="39" spans="1:45" x14ac:dyDescent="0.15">
      <c r="A39" s="38" t="s">
        <v>214</v>
      </c>
      <c r="B39" s="17">
        <v>25</v>
      </c>
      <c r="C39" s="17">
        <v>110</v>
      </c>
      <c r="D39" s="39"/>
      <c r="E39" s="17">
        <v>24</v>
      </c>
      <c r="F39" s="17">
        <v>29</v>
      </c>
      <c r="G39" s="17">
        <v>61</v>
      </c>
      <c r="H39" s="17">
        <v>83</v>
      </c>
      <c r="I39" s="17">
        <v>34</v>
      </c>
      <c r="J39" s="17">
        <v>44</v>
      </c>
      <c r="K39" s="17">
        <v>45</v>
      </c>
      <c r="AS39" s="38"/>
    </row>
    <row r="40" spans="1:45" x14ac:dyDescent="0.15">
      <c r="A40" s="38" t="s">
        <v>215</v>
      </c>
      <c r="B40" s="17">
        <v>1</v>
      </c>
      <c r="C40" s="17">
        <v>86</v>
      </c>
      <c r="D40" s="17">
        <v>24</v>
      </c>
      <c r="E40" s="39"/>
      <c r="F40" s="17">
        <v>6</v>
      </c>
      <c r="G40" s="17">
        <v>37</v>
      </c>
      <c r="H40" s="17">
        <v>59</v>
      </c>
      <c r="I40" s="17">
        <v>58</v>
      </c>
      <c r="J40" s="17">
        <v>58</v>
      </c>
      <c r="K40" s="17">
        <v>21</v>
      </c>
      <c r="AS40" s="38"/>
    </row>
    <row r="41" spans="1:45" x14ac:dyDescent="0.15">
      <c r="A41" s="38" t="s">
        <v>216</v>
      </c>
      <c r="B41" s="17">
        <v>5</v>
      </c>
      <c r="C41" s="17">
        <v>80</v>
      </c>
      <c r="D41" s="17">
        <v>29</v>
      </c>
      <c r="E41" s="17">
        <v>6</v>
      </c>
      <c r="F41" s="39"/>
      <c r="G41" s="17">
        <v>33</v>
      </c>
      <c r="H41" s="17">
        <v>53</v>
      </c>
      <c r="I41" s="17">
        <v>53</v>
      </c>
      <c r="J41" s="17">
        <v>50</v>
      </c>
      <c r="K41" s="17">
        <v>17</v>
      </c>
      <c r="AS41" s="38"/>
    </row>
    <row r="42" spans="1:45" x14ac:dyDescent="0.15">
      <c r="A42" s="38" t="s">
        <v>217</v>
      </c>
      <c r="B42" s="17">
        <v>36</v>
      </c>
      <c r="C42" s="17">
        <v>121</v>
      </c>
      <c r="D42" s="17">
        <v>61</v>
      </c>
      <c r="E42" s="17">
        <v>37</v>
      </c>
      <c r="F42" s="17">
        <v>33</v>
      </c>
      <c r="G42" s="39"/>
      <c r="H42" s="17">
        <v>24</v>
      </c>
      <c r="I42" s="17">
        <v>105</v>
      </c>
      <c r="J42" s="17">
        <v>105</v>
      </c>
      <c r="K42" s="17">
        <v>56</v>
      </c>
      <c r="AS42" s="38"/>
    </row>
    <row r="43" spans="1:45" x14ac:dyDescent="0.15">
      <c r="A43" s="38" t="s">
        <v>218</v>
      </c>
      <c r="B43" s="17">
        <v>58</v>
      </c>
      <c r="C43" s="17">
        <v>143</v>
      </c>
      <c r="D43" s="17">
        <v>83</v>
      </c>
      <c r="E43" s="17">
        <v>59</v>
      </c>
      <c r="F43" s="17">
        <v>53</v>
      </c>
      <c r="G43" s="17">
        <v>24</v>
      </c>
      <c r="H43" s="39"/>
      <c r="I43" s="17">
        <v>129</v>
      </c>
      <c r="J43" s="17">
        <v>117</v>
      </c>
      <c r="K43" s="17">
        <v>78</v>
      </c>
      <c r="AS43" s="38"/>
    </row>
    <row r="44" spans="1:45" x14ac:dyDescent="0.15">
      <c r="A44" s="38" t="s">
        <v>219</v>
      </c>
      <c r="B44" s="17">
        <v>69</v>
      </c>
      <c r="C44" s="17">
        <v>144</v>
      </c>
      <c r="D44" s="17">
        <v>34</v>
      </c>
      <c r="E44" s="17">
        <v>58</v>
      </c>
      <c r="F44" s="17">
        <v>53</v>
      </c>
      <c r="G44" s="17">
        <v>105</v>
      </c>
      <c r="H44" s="17">
        <v>129</v>
      </c>
      <c r="I44" s="39"/>
      <c r="J44" s="17">
        <v>39</v>
      </c>
      <c r="K44" s="17">
        <v>69</v>
      </c>
      <c r="AS44" s="38"/>
    </row>
    <row r="45" spans="1:45" x14ac:dyDescent="0.15">
      <c r="A45" s="38" t="s">
        <v>220</v>
      </c>
      <c r="B45" s="17">
        <v>59</v>
      </c>
      <c r="C45" s="17">
        <v>154</v>
      </c>
      <c r="D45" s="17">
        <v>44</v>
      </c>
      <c r="E45" s="17">
        <v>58</v>
      </c>
      <c r="F45" s="17">
        <v>50</v>
      </c>
      <c r="G45" s="17">
        <v>105</v>
      </c>
      <c r="H45" s="17">
        <v>117</v>
      </c>
      <c r="I45" s="17">
        <v>39</v>
      </c>
      <c r="J45" s="39"/>
      <c r="K45" s="17">
        <v>91</v>
      </c>
      <c r="AS45" s="38"/>
    </row>
    <row r="46" spans="1:45" x14ac:dyDescent="0.15">
      <c r="A46" s="38" t="s">
        <v>221</v>
      </c>
      <c r="B46" s="17">
        <v>20</v>
      </c>
      <c r="C46" s="17">
        <v>65</v>
      </c>
      <c r="D46" s="17">
        <v>45</v>
      </c>
      <c r="E46" s="17">
        <v>21</v>
      </c>
      <c r="F46" s="17">
        <v>17</v>
      </c>
      <c r="G46" s="17">
        <v>56</v>
      </c>
      <c r="H46" s="17">
        <v>78</v>
      </c>
      <c r="I46" s="17">
        <v>69</v>
      </c>
      <c r="J46" s="17">
        <v>91</v>
      </c>
      <c r="K46" s="39"/>
      <c r="AR46" s="39"/>
      <c r="AS46" s="38"/>
    </row>
    <row r="49" spans="1:45" ht="12" customHeight="1" x14ac:dyDescent="0.15">
      <c r="A49" s="161" t="s">
        <v>222</v>
      </c>
      <c r="B49" s="161"/>
      <c r="C49" s="161"/>
      <c r="D49" s="161"/>
      <c r="E49" s="161"/>
      <c r="F49" s="161"/>
      <c r="G49" s="161"/>
      <c r="H49" s="161"/>
      <c r="I49" s="161"/>
    </row>
    <row r="51" spans="1:45" ht="14" thickBot="1" x14ac:dyDescent="0.2">
      <c r="A51" s="36" t="s">
        <v>49</v>
      </c>
      <c r="B51" s="60" t="s">
        <v>60</v>
      </c>
      <c r="C51" s="37" t="s">
        <v>223</v>
      </c>
      <c r="D51" s="37" t="s">
        <v>224</v>
      </c>
      <c r="E51" s="37" t="s">
        <v>225</v>
      </c>
    </row>
    <row r="52" spans="1:45" ht="14" thickTop="1" x14ac:dyDescent="0.15">
      <c r="A52" s="59" t="s">
        <v>417</v>
      </c>
      <c r="B52" s="39"/>
      <c r="C52" s="17">
        <v>5</v>
      </c>
      <c r="D52" s="17">
        <v>12</v>
      </c>
      <c r="E52" s="17">
        <v>7</v>
      </c>
      <c r="AA52" s="59"/>
      <c r="AD52" s="59"/>
      <c r="AG52" s="59"/>
      <c r="AJ52" s="59"/>
      <c r="AM52" s="59"/>
      <c r="AP52" s="59"/>
      <c r="AS52" s="59"/>
    </row>
    <row r="53" spans="1:45" x14ac:dyDescent="0.15">
      <c r="A53" s="38" t="s">
        <v>223</v>
      </c>
      <c r="B53" s="17">
        <v>5</v>
      </c>
      <c r="C53" s="39"/>
      <c r="D53" s="17">
        <v>17</v>
      </c>
      <c r="E53" s="17">
        <v>12</v>
      </c>
      <c r="AA53" s="38"/>
      <c r="AD53" s="38"/>
      <c r="AG53" s="38"/>
      <c r="AJ53" s="38"/>
      <c r="AM53" s="38"/>
      <c r="AP53" s="38"/>
      <c r="AS53" s="38"/>
    </row>
    <row r="54" spans="1:45" x14ac:dyDescent="0.15">
      <c r="A54" s="38" t="s">
        <v>224</v>
      </c>
      <c r="B54" s="17">
        <v>12</v>
      </c>
      <c r="C54" s="17">
        <v>17</v>
      </c>
      <c r="D54" s="39"/>
      <c r="E54" s="17">
        <v>19</v>
      </c>
      <c r="AA54" s="38"/>
      <c r="AD54" s="38"/>
      <c r="AG54" s="38"/>
      <c r="AJ54" s="38"/>
      <c r="AM54" s="38"/>
      <c r="AP54" s="38"/>
      <c r="AS54" s="38"/>
    </row>
    <row r="55" spans="1:45" x14ac:dyDescent="0.15">
      <c r="A55" s="38" t="s">
        <v>225</v>
      </c>
      <c r="B55" s="17">
        <v>7</v>
      </c>
      <c r="C55" s="17">
        <v>12</v>
      </c>
      <c r="D55" s="17">
        <v>19</v>
      </c>
      <c r="E55" s="39"/>
      <c r="Z55" s="39"/>
      <c r="AA55" s="38"/>
      <c r="AD55" s="38"/>
      <c r="AG55" s="38"/>
      <c r="AJ55" s="38"/>
      <c r="AM55" s="38"/>
      <c r="AP55" s="38"/>
      <c r="AS55" s="38"/>
    </row>
    <row r="56" spans="1:45" x14ac:dyDescent="0.15">
      <c r="Q56" s="38" t="s">
        <v>223</v>
      </c>
    </row>
    <row r="58" spans="1:45" ht="12" customHeight="1" x14ac:dyDescent="0.15">
      <c r="A58" s="161" t="s">
        <v>226</v>
      </c>
      <c r="B58" s="161"/>
      <c r="C58" s="161"/>
      <c r="D58" s="161"/>
      <c r="E58" s="161"/>
      <c r="F58" s="161"/>
      <c r="G58" s="161"/>
      <c r="H58" s="161"/>
      <c r="I58" s="161"/>
    </row>
    <row r="60" spans="1:45" ht="14" thickBot="1" x14ac:dyDescent="0.2">
      <c r="A60" s="36" t="s">
        <v>49</v>
      </c>
      <c r="B60" s="60" t="s">
        <v>60</v>
      </c>
      <c r="C60" s="37" t="s">
        <v>227</v>
      </c>
      <c r="D60" s="37" t="s">
        <v>228</v>
      </c>
      <c r="E60" s="37" t="s">
        <v>119</v>
      </c>
      <c r="F60" s="37" t="s">
        <v>229</v>
      </c>
      <c r="G60" s="37" t="s">
        <v>230</v>
      </c>
      <c r="H60" s="37" t="s">
        <v>231</v>
      </c>
    </row>
    <row r="61" spans="1:45" ht="14" thickTop="1" x14ac:dyDescent="0.15">
      <c r="A61" s="59" t="s">
        <v>418</v>
      </c>
      <c r="B61" s="39"/>
      <c r="C61" s="17">
        <v>15</v>
      </c>
      <c r="D61" s="17">
        <v>50</v>
      </c>
      <c r="E61" s="17">
        <v>64</v>
      </c>
      <c r="F61" s="17">
        <v>100</v>
      </c>
      <c r="G61" s="17">
        <v>115</v>
      </c>
      <c r="H61" s="17">
        <v>55</v>
      </c>
      <c r="AJ61" s="59"/>
      <c r="AM61" s="59"/>
      <c r="AP61" s="59"/>
      <c r="AS61" s="59"/>
    </row>
    <row r="62" spans="1:45" x14ac:dyDescent="0.15">
      <c r="A62" s="38" t="s">
        <v>227</v>
      </c>
      <c r="B62" s="17">
        <v>15</v>
      </c>
      <c r="C62" s="39"/>
      <c r="D62" s="17">
        <v>35</v>
      </c>
      <c r="E62" s="17">
        <v>49</v>
      </c>
      <c r="F62" s="17">
        <v>85</v>
      </c>
      <c r="G62" s="17">
        <v>100</v>
      </c>
      <c r="H62" s="17">
        <v>47</v>
      </c>
      <c r="AJ62" s="38"/>
      <c r="AM62" s="38"/>
      <c r="AP62" s="38"/>
      <c r="AS62" s="38"/>
    </row>
    <row r="63" spans="1:45" x14ac:dyDescent="0.15">
      <c r="A63" s="38" t="s">
        <v>228</v>
      </c>
      <c r="B63" s="17">
        <v>50</v>
      </c>
      <c r="C63" s="17">
        <v>35</v>
      </c>
      <c r="D63" s="39"/>
      <c r="E63" s="17">
        <v>14</v>
      </c>
      <c r="F63" s="17">
        <v>40</v>
      </c>
      <c r="G63" s="17">
        <v>65</v>
      </c>
      <c r="H63" s="17">
        <v>82</v>
      </c>
      <c r="AJ63" s="38"/>
      <c r="AM63" s="38"/>
      <c r="AP63" s="38"/>
      <c r="AS63" s="38"/>
    </row>
    <row r="64" spans="1:45" x14ac:dyDescent="0.15">
      <c r="A64" s="38" t="s">
        <v>119</v>
      </c>
      <c r="B64" s="17">
        <v>64</v>
      </c>
      <c r="C64" s="17">
        <v>49</v>
      </c>
      <c r="D64" s="17">
        <v>14</v>
      </c>
      <c r="E64" s="39"/>
      <c r="F64" s="17">
        <v>49</v>
      </c>
      <c r="G64" s="17">
        <v>64</v>
      </c>
      <c r="H64" s="17">
        <v>97</v>
      </c>
      <c r="AJ64" s="38"/>
      <c r="AM64" s="38"/>
      <c r="AP64" s="38"/>
      <c r="AS64" s="38"/>
    </row>
    <row r="65" spans="1:45" x14ac:dyDescent="0.15">
      <c r="A65" s="38" t="s">
        <v>229</v>
      </c>
      <c r="B65" s="17">
        <v>100</v>
      </c>
      <c r="C65" s="17">
        <v>85</v>
      </c>
      <c r="D65" s="17">
        <v>40</v>
      </c>
      <c r="E65" s="17">
        <v>49</v>
      </c>
      <c r="F65" s="39"/>
      <c r="G65" s="17">
        <v>15</v>
      </c>
      <c r="H65" s="17">
        <v>36</v>
      </c>
      <c r="AJ65" s="38"/>
      <c r="AM65" s="38"/>
      <c r="AP65" s="38"/>
      <c r="AS65" s="38"/>
    </row>
    <row r="66" spans="1:45" x14ac:dyDescent="0.15">
      <c r="A66" s="38" t="s">
        <v>230</v>
      </c>
      <c r="B66" s="17">
        <v>115</v>
      </c>
      <c r="C66" s="17">
        <v>100</v>
      </c>
      <c r="D66" s="17">
        <v>65</v>
      </c>
      <c r="E66" s="17">
        <v>64</v>
      </c>
      <c r="F66" s="17">
        <v>15</v>
      </c>
      <c r="G66" s="39"/>
      <c r="H66" s="17">
        <v>51</v>
      </c>
      <c r="AJ66" s="38"/>
      <c r="AM66" s="38"/>
      <c r="AP66" s="38"/>
      <c r="AS66" s="38"/>
    </row>
    <row r="67" spans="1:45" x14ac:dyDescent="0.15">
      <c r="A67" s="38" t="s">
        <v>231</v>
      </c>
      <c r="B67" s="17">
        <v>55</v>
      </c>
      <c r="C67" s="17">
        <v>47</v>
      </c>
      <c r="D67" s="17">
        <v>82</v>
      </c>
      <c r="E67" s="17">
        <v>97</v>
      </c>
      <c r="F67" s="17">
        <v>36</v>
      </c>
      <c r="G67" s="17">
        <v>51</v>
      </c>
      <c r="H67" s="39"/>
      <c r="AI67" s="39"/>
      <c r="AJ67" s="38"/>
      <c r="AM67" s="38"/>
      <c r="AP67" s="38"/>
      <c r="AS67" s="38"/>
    </row>
  </sheetData>
  <mergeCells count="5">
    <mergeCell ref="A1:I1"/>
    <mergeCell ref="A15:I15"/>
    <mergeCell ref="A34:I34"/>
    <mergeCell ref="A49:I49"/>
    <mergeCell ref="A58:I58"/>
  </mergeCells>
  <pageMargins left="0.16" right="0.2" top="0.33" bottom="0.39" header="0.17" footer="0.22"/>
  <pageSetup paperSize="9" scale="65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A7051-91EB-F044-9890-52425EF83AB1}">
  <sheetPr codeName="Feuil7"/>
  <dimension ref="A1:BW75"/>
  <sheetViews>
    <sheetView zoomScale="60" zoomScaleNormal="60" zoomScaleSheetLayoutView="75" workbookViewId="0">
      <selection activeCell="AA4" sqref="AA4:AC16"/>
    </sheetView>
  </sheetViews>
  <sheetFormatPr baseColWidth="10" defaultRowHeight="13" x14ac:dyDescent="0.15"/>
  <cols>
    <col min="1" max="1" width="20.5" style="17" customWidth="1"/>
    <col min="2" max="2" width="12.33203125" style="17" bestFit="1" customWidth="1"/>
    <col min="3" max="3" width="13.5" style="17" bestFit="1" customWidth="1"/>
    <col min="4" max="4" width="12.33203125" style="17" bestFit="1" customWidth="1"/>
    <col min="5" max="5" width="9.6640625" style="17" bestFit="1" customWidth="1"/>
    <col min="6" max="6" width="15.5" style="17" bestFit="1" customWidth="1"/>
    <col min="7" max="7" width="16.5" style="17" bestFit="1" customWidth="1"/>
    <col min="8" max="8" width="17.5" style="17" bestFit="1" customWidth="1"/>
    <col min="9" max="9" width="9.83203125" style="17" bestFit="1" customWidth="1"/>
    <col min="10" max="10" width="16.5" style="17" bestFit="1" customWidth="1"/>
    <col min="11" max="11" width="19" style="17" bestFit="1" customWidth="1"/>
    <col min="12" max="12" width="12.5" style="17" bestFit="1" customWidth="1"/>
    <col min="13" max="13" width="12.6640625" style="17" bestFit="1" customWidth="1"/>
    <col min="14" max="14" width="16.83203125" style="17" bestFit="1" customWidth="1"/>
    <col min="15" max="280" width="10.83203125" style="17"/>
    <col min="281" max="281" width="20.5" style="17" customWidth="1"/>
    <col min="282" max="282" width="12.33203125" style="17" bestFit="1" customWidth="1"/>
    <col min="283" max="283" width="13.5" style="17" bestFit="1" customWidth="1"/>
    <col min="284" max="284" width="12.33203125" style="17" bestFit="1" customWidth="1"/>
    <col min="285" max="285" width="9.6640625" style="17" bestFit="1" customWidth="1"/>
    <col min="286" max="286" width="15.5" style="17" bestFit="1" customWidth="1"/>
    <col min="287" max="287" width="16.5" style="17" bestFit="1" customWidth="1"/>
    <col min="288" max="288" width="17.5" style="17" bestFit="1" customWidth="1"/>
    <col min="289" max="289" width="9.83203125" style="17" bestFit="1" customWidth="1"/>
    <col min="290" max="290" width="16.5" style="17" bestFit="1" customWidth="1"/>
    <col min="291" max="291" width="19" style="17" bestFit="1" customWidth="1"/>
    <col min="292" max="292" width="12.5" style="17" bestFit="1" customWidth="1"/>
    <col min="293" max="293" width="12.6640625" style="17" bestFit="1" customWidth="1"/>
    <col min="294" max="294" width="16.83203125" style="17" bestFit="1" customWidth="1"/>
    <col min="295" max="536" width="10.83203125" style="17"/>
    <col min="537" max="537" width="20.5" style="17" customWidth="1"/>
    <col min="538" max="538" width="12.33203125" style="17" bestFit="1" customWidth="1"/>
    <col min="539" max="539" width="13.5" style="17" bestFit="1" customWidth="1"/>
    <col min="540" max="540" width="12.33203125" style="17" bestFit="1" customWidth="1"/>
    <col min="541" max="541" width="9.6640625" style="17" bestFit="1" customWidth="1"/>
    <col min="542" max="542" width="15.5" style="17" bestFit="1" customWidth="1"/>
    <col min="543" max="543" width="16.5" style="17" bestFit="1" customWidth="1"/>
    <col min="544" max="544" width="17.5" style="17" bestFit="1" customWidth="1"/>
    <col min="545" max="545" width="9.83203125" style="17" bestFit="1" customWidth="1"/>
    <col min="546" max="546" width="16.5" style="17" bestFit="1" customWidth="1"/>
    <col min="547" max="547" width="19" style="17" bestFit="1" customWidth="1"/>
    <col min="548" max="548" width="12.5" style="17" bestFit="1" customWidth="1"/>
    <col min="549" max="549" width="12.6640625" style="17" bestFit="1" customWidth="1"/>
    <col min="550" max="550" width="16.83203125" style="17" bestFit="1" customWidth="1"/>
    <col min="551" max="792" width="10.83203125" style="17"/>
    <col min="793" max="793" width="20.5" style="17" customWidth="1"/>
    <col min="794" max="794" width="12.33203125" style="17" bestFit="1" customWidth="1"/>
    <col min="795" max="795" width="13.5" style="17" bestFit="1" customWidth="1"/>
    <col min="796" max="796" width="12.33203125" style="17" bestFit="1" customWidth="1"/>
    <col min="797" max="797" width="9.6640625" style="17" bestFit="1" customWidth="1"/>
    <col min="798" max="798" width="15.5" style="17" bestFit="1" customWidth="1"/>
    <col min="799" max="799" width="16.5" style="17" bestFit="1" customWidth="1"/>
    <col min="800" max="800" width="17.5" style="17" bestFit="1" customWidth="1"/>
    <col min="801" max="801" width="9.83203125" style="17" bestFit="1" customWidth="1"/>
    <col min="802" max="802" width="16.5" style="17" bestFit="1" customWidth="1"/>
    <col min="803" max="803" width="19" style="17" bestFit="1" customWidth="1"/>
    <col min="804" max="804" width="12.5" style="17" bestFit="1" customWidth="1"/>
    <col min="805" max="805" width="12.6640625" style="17" bestFit="1" customWidth="1"/>
    <col min="806" max="806" width="16.83203125" style="17" bestFit="1" customWidth="1"/>
    <col min="807" max="1048" width="10.83203125" style="17"/>
    <col min="1049" max="1049" width="20.5" style="17" customWidth="1"/>
    <col min="1050" max="1050" width="12.33203125" style="17" bestFit="1" customWidth="1"/>
    <col min="1051" max="1051" width="13.5" style="17" bestFit="1" customWidth="1"/>
    <col min="1052" max="1052" width="12.33203125" style="17" bestFit="1" customWidth="1"/>
    <col min="1053" max="1053" width="9.6640625" style="17" bestFit="1" customWidth="1"/>
    <col min="1054" max="1054" width="15.5" style="17" bestFit="1" customWidth="1"/>
    <col min="1055" max="1055" width="16.5" style="17" bestFit="1" customWidth="1"/>
    <col min="1056" max="1056" width="17.5" style="17" bestFit="1" customWidth="1"/>
    <col min="1057" max="1057" width="9.83203125" style="17" bestFit="1" customWidth="1"/>
    <col min="1058" max="1058" width="16.5" style="17" bestFit="1" customWidth="1"/>
    <col min="1059" max="1059" width="19" style="17" bestFit="1" customWidth="1"/>
    <col min="1060" max="1060" width="12.5" style="17" bestFit="1" customWidth="1"/>
    <col min="1061" max="1061" width="12.6640625" style="17" bestFit="1" customWidth="1"/>
    <col min="1062" max="1062" width="16.83203125" style="17" bestFit="1" customWidth="1"/>
    <col min="1063" max="1304" width="10.83203125" style="17"/>
    <col min="1305" max="1305" width="20.5" style="17" customWidth="1"/>
    <col min="1306" max="1306" width="12.33203125" style="17" bestFit="1" customWidth="1"/>
    <col min="1307" max="1307" width="13.5" style="17" bestFit="1" customWidth="1"/>
    <col min="1308" max="1308" width="12.33203125" style="17" bestFit="1" customWidth="1"/>
    <col min="1309" max="1309" width="9.6640625" style="17" bestFit="1" customWidth="1"/>
    <col min="1310" max="1310" width="15.5" style="17" bestFit="1" customWidth="1"/>
    <col min="1311" max="1311" width="16.5" style="17" bestFit="1" customWidth="1"/>
    <col min="1312" max="1312" width="17.5" style="17" bestFit="1" customWidth="1"/>
    <col min="1313" max="1313" width="9.83203125" style="17" bestFit="1" customWidth="1"/>
    <col min="1314" max="1314" width="16.5" style="17" bestFit="1" customWidth="1"/>
    <col min="1315" max="1315" width="19" style="17" bestFit="1" customWidth="1"/>
    <col min="1316" max="1316" width="12.5" style="17" bestFit="1" customWidth="1"/>
    <col min="1317" max="1317" width="12.6640625" style="17" bestFit="1" customWidth="1"/>
    <col min="1318" max="1318" width="16.83203125" style="17" bestFit="1" customWidth="1"/>
    <col min="1319" max="1560" width="10.83203125" style="17"/>
    <col min="1561" max="1561" width="20.5" style="17" customWidth="1"/>
    <col min="1562" max="1562" width="12.33203125" style="17" bestFit="1" customWidth="1"/>
    <col min="1563" max="1563" width="13.5" style="17" bestFit="1" customWidth="1"/>
    <col min="1564" max="1564" width="12.33203125" style="17" bestFit="1" customWidth="1"/>
    <col min="1565" max="1565" width="9.6640625" style="17" bestFit="1" customWidth="1"/>
    <col min="1566" max="1566" width="15.5" style="17" bestFit="1" customWidth="1"/>
    <col min="1567" max="1567" width="16.5" style="17" bestFit="1" customWidth="1"/>
    <col min="1568" max="1568" width="17.5" style="17" bestFit="1" customWidth="1"/>
    <col min="1569" max="1569" width="9.83203125" style="17" bestFit="1" customWidth="1"/>
    <col min="1570" max="1570" width="16.5" style="17" bestFit="1" customWidth="1"/>
    <col min="1571" max="1571" width="19" style="17" bestFit="1" customWidth="1"/>
    <col min="1572" max="1572" width="12.5" style="17" bestFit="1" customWidth="1"/>
    <col min="1573" max="1573" width="12.6640625" style="17" bestFit="1" customWidth="1"/>
    <col min="1574" max="1574" width="16.83203125" style="17" bestFit="1" customWidth="1"/>
    <col min="1575" max="1816" width="10.83203125" style="17"/>
    <col min="1817" max="1817" width="20.5" style="17" customWidth="1"/>
    <col min="1818" max="1818" width="12.33203125" style="17" bestFit="1" customWidth="1"/>
    <col min="1819" max="1819" width="13.5" style="17" bestFit="1" customWidth="1"/>
    <col min="1820" max="1820" width="12.33203125" style="17" bestFit="1" customWidth="1"/>
    <col min="1821" max="1821" width="9.6640625" style="17" bestFit="1" customWidth="1"/>
    <col min="1822" max="1822" width="15.5" style="17" bestFit="1" customWidth="1"/>
    <col min="1823" max="1823" width="16.5" style="17" bestFit="1" customWidth="1"/>
    <col min="1824" max="1824" width="17.5" style="17" bestFit="1" customWidth="1"/>
    <col min="1825" max="1825" width="9.83203125" style="17" bestFit="1" customWidth="1"/>
    <col min="1826" max="1826" width="16.5" style="17" bestFit="1" customWidth="1"/>
    <col min="1827" max="1827" width="19" style="17" bestFit="1" customWidth="1"/>
    <col min="1828" max="1828" width="12.5" style="17" bestFit="1" customWidth="1"/>
    <col min="1829" max="1829" width="12.6640625" style="17" bestFit="1" customWidth="1"/>
    <col min="1830" max="1830" width="16.83203125" style="17" bestFit="1" customWidth="1"/>
    <col min="1831" max="2072" width="10.83203125" style="17"/>
    <col min="2073" max="2073" width="20.5" style="17" customWidth="1"/>
    <col min="2074" max="2074" width="12.33203125" style="17" bestFit="1" customWidth="1"/>
    <col min="2075" max="2075" width="13.5" style="17" bestFit="1" customWidth="1"/>
    <col min="2076" max="2076" width="12.33203125" style="17" bestFit="1" customWidth="1"/>
    <col min="2077" max="2077" width="9.6640625" style="17" bestFit="1" customWidth="1"/>
    <col min="2078" max="2078" width="15.5" style="17" bestFit="1" customWidth="1"/>
    <col min="2079" max="2079" width="16.5" style="17" bestFit="1" customWidth="1"/>
    <col min="2080" max="2080" width="17.5" style="17" bestFit="1" customWidth="1"/>
    <col min="2081" max="2081" width="9.83203125" style="17" bestFit="1" customWidth="1"/>
    <col min="2082" max="2082" width="16.5" style="17" bestFit="1" customWidth="1"/>
    <col min="2083" max="2083" width="19" style="17" bestFit="1" customWidth="1"/>
    <col min="2084" max="2084" width="12.5" style="17" bestFit="1" customWidth="1"/>
    <col min="2085" max="2085" width="12.6640625" style="17" bestFit="1" customWidth="1"/>
    <col min="2086" max="2086" width="16.83203125" style="17" bestFit="1" customWidth="1"/>
    <col min="2087" max="2328" width="10.83203125" style="17"/>
    <col min="2329" max="2329" width="20.5" style="17" customWidth="1"/>
    <col min="2330" max="2330" width="12.33203125" style="17" bestFit="1" customWidth="1"/>
    <col min="2331" max="2331" width="13.5" style="17" bestFit="1" customWidth="1"/>
    <col min="2332" max="2332" width="12.33203125" style="17" bestFit="1" customWidth="1"/>
    <col min="2333" max="2333" width="9.6640625" style="17" bestFit="1" customWidth="1"/>
    <col min="2334" max="2334" width="15.5" style="17" bestFit="1" customWidth="1"/>
    <col min="2335" max="2335" width="16.5" style="17" bestFit="1" customWidth="1"/>
    <col min="2336" max="2336" width="17.5" style="17" bestFit="1" customWidth="1"/>
    <col min="2337" max="2337" width="9.83203125" style="17" bestFit="1" customWidth="1"/>
    <col min="2338" max="2338" width="16.5" style="17" bestFit="1" customWidth="1"/>
    <col min="2339" max="2339" width="19" style="17" bestFit="1" customWidth="1"/>
    <col min="2340" max="2340" width="12.5" style="17" bestFit="1" customWidth="1"/>
    <col min="2341" max="2341" width="12.6640625" style="17" bestFit="1" customWidth="1"/>
    <col min="2342" max="2342" width="16.83203125" style="17" bestFit="1" customWidth="1"/>
    <col min="2343" max="2584" width="10.83203125" style="17"/>
    <col min="2585" max="2585" width="20.5" style="17" customWidth="1"/>
    <col min="2586" max="2586" width="12.33203125" style="17" bestFit="1" customWidth="1"/>
    <col min="2587" max="2587" width="13.5" style="17" bestFit="1" customWidth="1"/>
    <col min="2588" max="2588" width="12.33203125" style="17" bestFit="1" customWidth="1"/>
    <col min="2589" max="2589" width="9.6640625" style="17" bestFit="1" customWidth="1"/>
    <col min="2590" max="2590" width="15.5" style="17" bestFit="1" customWidth="1"/>
    <col min="2591" max="2591" width="16.5" style="17" bestFit="1" customWidth="1"/>
    <col min="2592" max="2592" width="17.5" style="17" bestFit="1" customWidth="1"/>
    <col min="2593" max="2593" width="9.83203125" style="17" bestFit="1" customWidth="1"/>
    <col min="2594" max="2594" width="16.5" style="17" bestFit="1" customWidth="1"/>
    <col min="2595" max="2595" width="19" style="17" bestFit="1" customWidth="1"/>
    <col min="2596" max="2596" width="12.5" style="17" bestFit="1" customWidth="1"/>
    <col min="2597" max="2597" width="12.6640625" style="17" bestFit="1" customWidth="1"/>
    <col min="2598" max="2598" width="16.83203125" style="17" bestFit="1" customWidth="1"/>
    <col min="2599" max="2840" width="10.83203125" style="17"/>
    <col min="2841" max="2841" width="20.5" style="17" customWidth="1"/>
    <col min="2842" max="2842" width="12.33203125" style="17" bestFit="1" customWidth="1"/>
    <col min="2843" max="2843" width="13.5" style="17" bestFit="1" customWidth="1"/>
    <col min="2844" max="2844" width="12.33203125" style="17" bestFit="1" customWidth="1"/>
    <col min="2845" max="2845" width="9.6640625" style="17" bestFit="1" customWidth="1"/>
    <col min="2846" max="2846" width="15.5" style="17" bestFit="1" customWidth="1"/>
    <col min="2847" max="2847" width="16.5" style="17" bestFit="1" customWidth="1"/>
    <col min="2848" max="2848" width="17.5" style="17" bestFit="1" customWidth="1"/>
    <col min="2849" max="2849" width="9.83203125" style="17" bestFit="1" customWidth="1"/>
    <col min="2850" max="2850" width="16.5" style="17" bestFit="1" customWidth="1"/>
    <col min="2851" max="2851" width="19" style="17" bestFit="1" customWidth="1"/>
    <col min="2852" max="2852" width="12.5" style="17" bestFit="1" customWidth="1"/>
    <col min="2853" max="2853" width="12.6640625" style="17" bestFit="1" customWidth="1"/>
    <col min="2854" max="2854" width="16.83203125" style="17" bestFit="1" customWidth="1"/>
    <col min="2855" max="3096" width="10.83203125" style="17"/>
    <col min="3097" max="3097" width="20.5" style="17" customWidth="1"/>
    <col min="3098" max="3098" width="12.33203125" style="17" bestFit="1" customWidth="1"/>
    <col min="3099" max="3099" width="13.5" style="17" bestFit="1" customWidth="1"/>
    <col min="3100" max="3100" width="12.33203125" style="17" bestFit="1" customWidth="1"/>
    <col min="3101" max="3101" width="9.6640625" style="17" bestFit="1" customWidth="1"/>
    <col min="3102" max="3102" width="15.5" style="17" bestFit="1" customWidth="1"/>
    <col min="3103" max="3103" width="16.5" style="17" bestFit="1" customWidth="1"/>
    <col min="3104" max="3104" width="17.5" style="17" bestFit="1" customWidth="1"/>
    <col min="3105" max="3105" width="9.83203125" style="17" bestFit="1" customWidth="1"/>
    <col min="3106" max="3106" width="16.5" style="17" bestFit="1" customWidth="1"/>
    <col min="3107" max="3107" width="19" style="17" bestFit="1" customWidth="1"/>
    <col min="3108" max="3108" width="12.5" style="17" bestFit="1" customWidth="1"/>
    <col min="3109" max="3109" width="12.6640625" style="17" bestFit="1" customWidth="1"/>
    <col min="3110" max="3110" width="16.83203125" style="17" bestFit="1" customWidth="1"/>
    <col min="3111" max="3352" width="10.83203125" style="17"/>
    <col min="3353" max="3353" width="20.5" style="17" customWidth="1"/>
    <col min="3354" max="3354" width="12.33203125" style="17" bestFit="1" customWidth="1"/>
    <col min="3355" max="3355" width="13.5" style="17" bestFit="1" customWidth="1"/>
    <col min="3356" max="3356" width="12.33203125" style="17" bestFit="1" customWidth="1"/>
    <col min="3357" max="3357" width="9.6640625" style="17" bestFit="1" customWidth="1"/>
    <col min="3358" max="3358" width="15.5" style="17" bestFit="1" customWidth="1"/>
    <col min="3359" max="3359" width="16.5" style="17" bestFit="1" customWidth="1"/>
    <col min="3360" max="3360" width="17.5" style="17" bestFit="1" customWidth="1"/>
    <col min="3361" max="3361" width="9.83203125" style="17" bestFit="1" customWidth="1"/>
    <col min="3362" max="3362" width="16.5" style="17" bestFit="1" customWidth="1"/>
    <col min="3363" max="3363" width="19" style="17" bestFit="1" customWidth="1"/>
    <col min="3364" max="3364" width="12.5" style="17" bestFit="1" customWidth="1"/>
    <col min="3365" max="3365" width="12.6640625" style="17" bestFit="1" customWidth="1"/>
    <col min="3366" max="3366" width="16.83203125" style="17" bestFit="1" customWidth="1"/>
    <col min="3367" max="3608" width="10.83203125" style="17"/>
    <col min="3609" max="3609" width="20.5" style="17" customWidth="1"/>
    <col min="3610" max="3610" width="12.33203125" style="17" bestFit="1" customWidth="1"/>
    <col min="3611" max="3611" width="13.5" style="17" bestFit="1" customWidth="1"/>
    <col min="3612" max="3612" width="12.33203125" style="17" bestFit="1" customWidth="1"/>
    <col min="3613" max="3613" width="9.6640625" style="17" bestFit="1" customWidth="1"/>
    <col min="3614" max="3614" width="15.5" style="17" bestFit="1" customWidth="1"/>
    <col min="3615" max="3615" width="16.5" style="17" bestFit="1" customWidth="1"/>
    <col min="3616" max="3616" width="17.5" style="17" bestFit="1" customWidth="1"/>
    <col min="3617" max="3617" width="9.83203125" style="17" bestFit="1" customWidth="1"/>
    <col min="3618" max="3618" width="16.5" style="17" bestFit="1" customWidth="1"/>
    <col min="3619" max="3619" width="19" style="17" bestFit="1" customWidth="1"/>
    <col min="3620" max="3620" width="12.5" style="17" bestFit="1" customWidth="1"/>
    <col min="3621" max="3621" width="12.6640625" style="17" bestFit="1" customWidth="1"/>
    <col min="3622" max="3622" width="16.83203125" style="17" bestFit="1" customWidth="1"/>
    <col min="3623" max="3864" width="10.83203125" style="17"/>
    <col min="3865" max="3865" width="20.5" style="17" customWidth="1"/>
    <col min="3866" max="3866" width="12.33203125" style="17" bestFit="1" customWidth="1"/>
    <col min="3867" max="3867" width="13.5" style="17" bestFit="1" customWidth="1"/>
    <col min="3868" max="3868" width="12.33203125" style="17" bestFit="1" customWidth="1"/>
    <col min="3869" max="3869" width="9.6640625" style="17" bestFit="1" customWidth="1"/>
    <col min="3870" max="3870" width="15.5" style="17" bestFit="1" customWidth="1"/>
    <col min="3871" max="3871" width="16.5" style="17" bestFit="1" customWidth="1"/>
    <col min="3872" max="3872" width="17.5" style="17" bestFit="1" customWidth="1"/>
    <col min="3873" max="3873" width="9.83203125" style="17" bestFit="1" customWidth="1"/>
    <col min="3874" max="3874" width="16.5" style="17" bestFit="1" customWidth="1"/>
    <col min="3875" max="3875" width="19" style="17" bestFit="1" customWidth="1"/>
    <col min="3876" max="3876" width="12.5" style="17" bestFit="1" customWidth="1"/>
    <col min="3877" max="3877" width="12.6640625" style="17" bestFit="1" customWidth="1"/>
    <col min="3878" max="3878" width="16.83203125" style="17" bestFit="1" customWidth="1"/>
    <col min="3879" max="4120" width="10.83203125" style="17"/>
    <col min="4121" max="4121" width="20.5" style="17" customWidth="1"/>
    <col min="4122" max="4122" width="12.33203125" style="17" bestFit="1" customWidth="1"/>
    <col min="4123" max="4123" width="13.5" style="17" bestFit="1" customWidth="1"/>
    <col min="4124" max="4124" width="12.33203125" style="17" bestFit="1" customWidth="1"/>
    <col min="4125" max="4125" width="9.6640625" style="17" bestFit="1" customWidth="1"/>
    <col min="4126" max="4126" width="15.5" style="17" bestFit="1" customWidth="1"/>
    <col min="4127" max="4127" width="16.5" style="17" bestFit="1" customWidth="1"/>
    <col min="4128" max="4128" width="17.5" style="17" bestFit="1" customWidth="1"/>
    <col min="4129" max="4129" width="9.83203125" style="17" bestFit="1" customWidth="1"/>
    <col min="4130" max="4130" width="16.5" style="17" bestFit="1" customWidth="1"/>
    <col min="4131" max="4131" width="19" style="17" bestFit="1" customWidth="1"/>
    <col min="4132" max="4132" width="12.5" style="17" bestFit="1" customWidth="1"/>
    <col min="4133" max="4133" width="12.6640625" style="17" bestFit="1" customWidth="1"/>
    <col min="4134" max="4134" width="16.83203125" style="17" bestFit="1" customWidth="1"/>
    <col min="4135" max="4376" width="10.83203125" style="17"/>
    <col min="4377" max="4377" width="20.5" style="17" customWidth="1"/>
    <col min="4378" max="4378" width="12.33203125" style="17" bestFit="1" customWidth="1"/>
    <col min="4379" max="4379" width="13.5" style="17" bestFit="1" customWidth="1"/>
    <col min="4380" max="4380" width="12.33203125" style="17" bestFit="1" customWidth="1"/>
    <col min="4381" max="4381" width="9.6640625" style="17" bestFit="1" customWidth="1"/>
    <col min="4382" max="4382" width="15.5" style="17" bestFit="1" customWidth="1"/>
    <col min="4383" max="4383" width="16.5" style="17" bestFit="1" customWidth="1"/>
    <col min="4384" max="4384" width="17.5" style="17" bestFit="1" customWidth="1"/>
    <col min="4385" max="4385" width="9.83203125" style="17" bestFit="1" customWidth="1"/>
    <col min="4386" max="4386" width="16.5" style="17" bestFit="1" customWidth="1"/>
    <col min="4387" max="4387" width="19" style="17" bestFit="1" customWidth="1"/>
    <col min="4388" max="4388" width="12.5" style="17" bestFit="1" customWidth="1"/>
    <col min="4389" max="4389" width="12.6640625" style="17" bestFit="1" customWidth="1"/>
    <col min="4390" max="4390" width="16.83203125" style="17" bestFit="1" customWidth="1"/>
    <col min="4391" max="4632" width="10.83203125" style="17"/>
    <col min="4633" max="4633" width="20.5" style="17" customWidth="1"/>
    <col min="4634" max="4634" width="12.33203125" style="17" bestFit="1" customWidth="1"/>
    <col min="4635" max="4635" width="13.5" style="17" bestFit="1" customWidth="1"/>
    <col min="4636" max="4636" width="12.33203125" style="17" bestFit="1" customWidth="1"/>
    <col min="4637" max="4637" width="9.6640625" style="17" bestFit="1" customWidth="1"/>
    <col min="4638" max="4638" width="15.5" style="17" bestFit="1" customWidth="1"/>
    <col min="4639" max="4639" width="16.5" style="17" bestFit="1" customWidth="1"/>
    <col min="4640" max="4640" width="17.5" style="17" bestFit="1" customWidth="1"/>
    <col min="4641" max="4641" width="9.83203125" style="17" bestFit="1" customWidth="1"/>
    <col min="4642" max="4642" width="16.5" style="17" bestFit="1" customWidth="1"/>
    <col min="4643" max="4643" width="19" style="17" bestFit="1" customWidth="1"/>
    <col min="4644" max="4644" width="12.5" style="17" bestFit="1" customWidth="1"/>
    <col min="4645" max="4645" width="12.6640625" style="17" bestFit="1" customWidth="1"/>
    <col min="4646" max="4646" width="16.83203125" style="17" bestFit="1" customWidth="1"/>
    <col min="4647" max="4888" width="10.83203125" style="17"/>
    <col min="4889" max="4889" width="20.5" style="17" customWidth="1"/>
    <col min="4890" max="4890" width="12.33203125" style="17" bestFit="1" customWidth="1"/>
    <col min="4891" max="4891" width="13.5" style="17" bestFit="1" customWidth="1"/>
    <col min="4892" max="4892" width="12.33203125" style="17" bestFit="1" customWidth="1"/>
    <col min="4893" max="4893" width="9.6640625" style="17" bestFit="1" customWidth="1"/>
    <col min="4894" max="4894" width="15.5" style="17" bestFit="1" customWidth="1"/>
    <col min="4895" max="4895" width="16.5" style="17" bestFit="1" customWidth="1"/>
    <col min="4896" max="4896" width="17.5" style="17" bestFit="1" customWidth="1"/>
    <col min="4897" max="4897" width="9.83203125" style="17" bestFit="1" customWidth="1"/>
    <col min="4898" max="4898" width="16.5" style="17" bestFit="1" customWidth="1"/>
    <col min="4899" max="4899" width="19" style="17" bestFit="1" customWidth="1"/>
    <col min="4900" max="4900" width="12.5" style="17" bestFit="1" customWidth="1"/>
    <col min="4901" max="4901" width="12.6640625" style="17" bestFit="1" customWidth="1"/>
    <col min="4902" max="4902" width="16.83203125" style="17" bestFit="1" customWidth="1"/>
    <col min="4903" max="5144" width="10.83203125" style="17"/>
    <col min="5145" max="5145" width="20.5" style="17" customWidth="1"/>
    <col min="5146" max="5146" width="12.33203125" style="17" bestFit="1" customWidth="1"/>
    <col min="5147" max="5147" width="13.5" style="17" bestFit="1" customWidth="1"/>
    <col min="5148" max="5148" width="12.33203125" style="17" bestFit="1" customWidth="1"/>
    <col min="5149" max="5149" width="9.6640625" style="17" bestFit="1" customWidth="1"/>
    <col min="5150" max="5150" width="15.5" style="17" bestFit="1" customWidth="1"/>
    <col min="5151" max="5151" width="16.5" style="17" bestFit="1" customWidth="1"/>
    <col min="5152" max="5152" width="17.5" style="17" bestFit="1" customWidth="1"/>
    <col min="5153" max="5153" width="9.83203125" style="17" bestFit="1" customWidth="1"/>
    <col min="5154" max="5154" width="16.5" style="17" bestFit="1" customWidth="1"/>
    <col min="5155" max="5155" width="19" style="17" bestFit="1" customWidth="1"/>
    <col min="5156" max="5156" width="12.5" style="17" bestFit="1" customWidth="1"/>
    <col min="5157" max="5157" width="12.6640625" style="17" bestFit="1" customWidth="1"/>
    <col min="5158" max="5158" width="16.83203125" style="17" bestFit="1" customWidth="1"/>
    <col min="5159" max="5400" width="10.83203125" style="17"/>
    <col min="5401" max="5401" width="20.5" style="17" customWidth="1"/>
    <col min="5402" max="5402" width="12.33203125" style="17" bestFit="1" customWidth="1"/>
    <col min="5403" max="5403" width="13.5" style="17" bestFit="1" customWidth="1"/>
    <col min="5404" max="5404" width="12.33203125" style="17" bestFit="1" customWidth="1"/>
    <col min="5405" max="5405" width="9.6640625" style="17" bestFit="1" customWidth="1"/>
    <col min="5406" max="5406" width="15.5" style="17" bestFit="1" customWidth="1"/>
    <col min="5407" max="5407" width="16.5" style="17" bestFit="1" customWidth="1"/>
    <col min="5408" max="5408" width="17.5" style="17" bestFit="1" customWidth="1"/>
    <col min="5409" max="5409" width="9.83203125" style="17" bestFit="1" customWidth="1"/>
    <col min="5410" max="5410" width="16.5" style="17" bestFit="1" customWidth="1"/>
    <col min="5411" max="5411" width="19" style="17" bestFit="1" customWidth="1"/>
    <col min="5412" max="5412" width="12.5" style="17" bestFit="1" customWidth="1"/>
    <col min="5413" max="5413" width="12.6640625" style="17" bestFit="1" customWidth="1"/>
    <col min="5414" max="5414" width="16.83203125" style="17" bestFit="1" customWidth="1"/>
    <col min="5415" max="5656" width="10.83203125" style="17"/>
    <col min="5657" max="5657" width="20.5" style="17" customWidth="1"/>
    <col min="5658" max="5658" width="12.33203125" style="17" bestFit="1" customWidth="1"/>
    <col min="5659" max="5659" width="13.5" style="17" bestFit="1" customWidth="1"/>
    <col min="5660" max="5660" width="12.33203125" style="17" bestFit="1" customWidth="1"/>
    <col min="5661" max="5661" width="9.6640625" style="17" bestFit="1" customWidth="1"/>
    <col min="5662" max="5662" width="15.5" style="17" bestFit="1" customWidth="1"/>
    <col min="5663" max="5663" width="16.5" style="17" bestFit="1" customWidth="1"/>
    <col min="5664" max="5664" width="17.5" style="17" bestFit="1" customWidth="1"/>
    <col min="5665" max="5665" width="9.83203125" style="17" bestFit="1" customWidth="1"/>
    <col min="5666" max="5666" width="16.5" style="17" bestFit="1" customWidth="1"/>
    <col min="5667" max="5667" width="19" style="17" bestFit="1" customWidth="1"/>
    <col min="5668" max="5668" width="12.5" style="17" bestFit="1" customWidth="1"/>
    <col min="5669" max="5669" width="12.6640625" style="17" bestFit="1" customWidth="1"/>
    <col min="5670" max="5670" width="16.83203125" style="17" bestFit="1" customWidth="1"/>
    <col min="5671" max="5912" width="10.83203125" style="17"/>
    <col min="5913" max="5913" width="20.5" style="17" customWidth="1"/>
    <col min="5914" max="5914" width="12.33203125" style="17" bestFit="1" customWidth="1"/>
    <col min="5915" max="5915" width="13.5" style="17" bestFit="1" customWidth="1"/>
    <col min="5916" max="5916" width="12.33203125" style="17" bestFit="1" customWidth="1"/>
    <col min="5917" max="5917" width="9.6640625" style="17" bestFit="1" customWidth="1"/>
    <col min="5918" max="5918" width="15.5" style="17" bestFit="1" customWidth="1"/>
    <col min="5919" max="5919" width="16.5" style="17" bestFit="1" customWidth="1"/>
    <col min="5920" max="5920" width="17.5" style="17" bestFit="1" customWidth="1"/>
    <col min="5921" max="5921" width="9.83203125" style="17" bestFit="1" customWidth="1"/>
    <col min="5922" max="5922" width="16.5" style="17" bestFit="1" customWidth="1"/>
    <col min="5923" max="5923" width="19" style="17" bestFit="1" customWidth="1"/>
    <col min="5924" max="5924" width="12.5" style="17" bestFit="1" customWidth="1"/>
    <col min="5925" max="5925" width="12.6640625" style="17" bestFit="1" customWidth="1"/>
    <col min="5926" max="5926" width="16.83203125" style="17" bestFit="1" customWidth="1"/>
    <col min="5927" max="6168" width="10.83203125" style="17"/>
    <col min="6169" max="6169" width="20.5" style="17" customWidth="1"/>
    <col min="6170" max="6170" width="12.33203125" style="17" bestFit="1" customWidth="1"/>
    <col min="6171" max="6171" width="13.5" style="17" bestFit="1" customWidth="1"/>
    <col min="6172" max="6172" width="12.33203125" style="17" bestFit="1" customWidth="1"/>
    <col min="6173" max="6173" width="9.6640625" style="17" bestFit="1" customWidth="1"/>
    <col min="6174" max="6174" width="15.5" style="17" bestFit="1" customWidth="1"/>
    <col min="6175" max="6175" width="16.5" style="17" bestFit="1" customWidth="1"/>
    <col min="6176" max="6176" width="17.5" style="17" bestFit="1" customWidth="1"/>
    <col min="6177" max="6177" width="9.83203125" style="17" bestFit="1" customWidth="1"/>
    <col min="6178" max="6178" width="16.5" style="17" bestFit="1" customWidth="1"/>
    <col min="6179" max="6179" width="19" style="17" bestFit="1" customWidth="1"/>
    <col min="6180" max="6180" width="12.5" style="17" bestFit="1" customWidth="1"/>
    <col min="6181" max="6181" width="12.6640625" style="17" bestFit="1" customWidth="1"/>
    <col min="6182" max="6182" width="16.83203125" style="17" bestFit="1" customWidth="1"/>
    <col min="6183" max="6424" width="10.83203125" style="17"/>
    <col min="6425" max="6425" width="20.5" style="17" customWidth="1"/>
    <col min="6426" max="6426" width="12.33203125" style="17" bestFit="1" customWidth="1"/>
    <col min="6427" max="6427" width="13.5" style="17" bestFit="1" customWidth="1"/>
    <col min="6428" max="6428" width="12.33203125" style="17" bestFit="1" customWidth="1"/>
    <col min="6429" max="6429" width="9.6640625" style="17" bestFit="1" customWidth="1"/>
    <col min="6430" max="6430" width="15.5" style="17" bestFit="1" customWidth="1"/>
    <col min="6431" max="6431" width="16.5" style="17" bestFit="1" customWidth="1"/>
    <col min="6432" max="6432" width="17.5" style="17" bestFit="1" customWidth="1"/>
    <col min="6433" max="6433" width="9.83203125" style="17" bestFit="1" customWidth="1"/>
    <col min="6434" max="6434" width="16.5" style="17" bestFit="1" customWidth="1"/>
    <col min="6435" max="6435" width="19" style="17" bestFit="1" customWidth="1"/>
    <col min="6436" max="6436" width="12.5" style="17" bestFit="1" customWidth="1"/>
    <col min="6437" max="6437" width="12.6640625" style="17" bestFit="1" customWidth="1"/>
    <col min="6438" max="6438" width="16.83203125" style="17" bestFit="1" customWidth="1"/>
    <col min="6439" max="6680" width="10.83203125" style="17"/>
    <col min="6681" max="6681" width="20.5" style="17" customWidth="1"/>
    <col min="6682" max="6682" width="12.33203125" style="17" bestFit="1" customWidth="1"/>
    <col min="6683" max="6683" width="13.5" style="17" bestFit="1" customWidth="1"/>
    <col min="6684" max="6684" width="12.33203125" style="17" bestFit="1" customWidth="1"/>
    <col min="6685" max="6685" width="9.6640625" style="17" bestFit="1" customWidth="1"/>
    <col min="6686" max="6686" width="15.5" style="17" bestFit="1" customWidth="1"/>
    <col min="6687" max="6687" width="16.5" style="17" bestFit="1" customWidth="1"/>
    <col min="6688" max="6688" width="17.5" style="17" bestFit="1" customWidth="1"/>
    <col min="6689" max="6689" width="9.83203125" style="17" bestFit="1" customWidth="1"/>
    <col min="6690" max="6690" width="16.5" style="17" bestFit="1" customWidth="1"/>
    <col min="6691" max="6691" width="19" style="17" bestFit="1" customWidth="1"/>
    <col min="6692" max="6692" width="12.5" style="17" bestFit="1" customWidth="1"/>
    <col min="6693" max="6693" width="12.6640625" style="17" bestFit="1" customWidth="1"/>
    <col min="6694" max="6694" width="16.83203125" style="17" bestFit="1" customWidth="1"/>
    <col min="6695" max="6936" width="10.83203125" style="17"/>
    <col min="6937" max="6937" width="20.5" style="17" customWidth="1"/>
    <col min="6938" max="6938" width="12.33203125" style="17" bestFit="1" customWidth="1"/>
    <col min="6939" max="6939" width="13.5" style="17" bestFit="1" customWidth="1"/>
    <col min="6940" max="6940" width="12.33203125" style="17" bestFit="1" customWidth="1"/>
    <col min="6941" max="6941" width="9.6640625" style="17" bestFit="1" customWidth="1"/>
    <col min="6942" max="6942" width="15.5" style="17" bestFit="1" customWidth="1"/>
    <col min="6943" max="6943" width="16.5" style="17" bestFit="1" customWidth="1"/>
    <col min="6944" max="6944" width="17.5" style="17" bestFit="1" customWidth="1"/>
    <col min="6945" max="6945" width="9.83203125" style="17" bestFit="1" customWidth="1"/>
    <col min="6946" max="6946" width="16.5" style="17" bestFit="1" customWidth="1"/>
    <col min="6947" max="6947" width="19" style="17" bestFit="1" customWidth="1"/>
    <col min="6948" max="6948" width="12.5" style="17" bestFit="1" customWidth="1"/>
    <col min="6949" max="6949" width="12.6640625" style="17" bestFit="1" customWidth="1"/>
    <col min="6950" max="6950" width="16.83203125" style="17" bestFit="1" customWidth="1"/>
    <col min="6951" max="7192" width="10.83203125" style="17"/>
    <col min="7193" max="7193" width="20.5" style="17" customWidth="1"/>
    <col min="7194" max="7194" width="12.33203125" style="17" bestFit="1" customWidth="1"/>
    <col min="7195" max="7195" width="13.5" style="17" bestFit="1" customWidth="1"/>
    <col min="7196" max="7196" width="12.33203125" style="17" bestFit="1" customWidth="1"/>
    <col min="7197" max="7197" width="9.6640625" style="17" bestFit="1" customWidth="1"/>
    <col min="7198" max="7198" width="15.5" style="17" bestFit="1" customWidth="1"/>
    <col min="7199" max="7199" width="16.5" style="17" bestFit="1" customWidth="1"/>
    <col min="7200" max="7200" width="17.5" style="17" bestFit="1" customWidth="1"/>
    <col min="7201" max="7201" width="9.83203125" style="17" bestFit="1" customWidth="1"/>
    <col min="7202" max="7202" width="16.5" style="17" bestFit="1" customWidth="1"/>
    <col min="7203" max="7203" width="19" style="17" bestFit="1" customWidth="1"/>
    <col min="7204" max="7204" width="12.5" style="17" bestFit="1" customWidth="1"/>
    <col min="7205" max="7205" width="12.6640625" style="17" bestFit="1" customWidth="1"/>
    <col min="7206" max="7206" width="16.83203125" style="17" bestFit="1" customWidth="1"/>
    <col min="7207" max="7448" width="10.83203125" style="17"/>
    <col min="7449" max="7449" width="20.5" style="17" customWidth="1"/>
    <col min="7450" max="7450" width="12.33203125" style="17" bestFit="1" customWidth="1"/>
    <col min="7451" max="7451" width="13.5" style="17" bestFit="1" customWidth="1"/>
    <col min="7452" max="7452" width="12.33203125" style="17" bestFit="1" customWidth="1"/>
    <col min="7453" max="7453" width="9.6640625" style="17" bestFit="1" customWidth="1"/>
    <col min="7454" max="7454" width="15.5" style="17" bestFit="1" customWidth="1"/>
    <col min="7455" max="7455" width="16.5" style="17" bestFit="1" customWidth="1"/>
    <col min="7456" max="7456" width="17.5" style="17" bestFit="1" customWidth="1"/>
    <col min="7457" max="7457" width="9.83203125" style="17" bestFit="1" customWidth="1"/>
    <col min="7458" max="7458" width="16.5" style="17" bestFit="1" customWidth="1"/>
    <col min="7459" max="7459" width="19" style="17" bestFit="1" customWidth="1"/>
    <col min="7460" max="7460" width="12.5" style="17" bestFit="1" customWidth="1"/>
    <col min="7461" max="7461" width="12.6640625" style="17" bestFit="1" customWidth="1"/>
    <col min="7462" max="7462" width="16.83203125" style="17" bestFit="1" customWidth="1"/>
    <col min="7463" max="7704" width="10.83203125" style="17"/>
    <col min="7705" max="7705" width="20.5" style="17" customWidth="1"/>
    <col min="7706" max="7706" width="12.33203125" style="17" bestFit="1" customWidth="1"/>
    <col min="7707" max="7707" width="13.5" style="17" bestFit="1" customWidth="1"/>
    <col min="7708" max="7708" width="12.33203125" style="17" bestFit="1" customWidth="1"/>
    <col min="7709" max="7709" width="9.6640625" style="17" bestFit="1" customWidth="1"/>
    <col min="7710" max="7710" width="15.5" style="17" bestFit="1" customWidth="1"/>
    <col min="7711" max="7711" width="16.5" style="17" bestFit="1" customWidth="1"/>
    <col min="7712" max="7712" width="17.5" style="17" bestFit="1" customWidth="1"/>
    <col min="7713" max="7713" width="9.83203125" style="17" bestFit="1" customWidth="1"/>
    <col min="7714" max="7714" width="16.5" style="17" bestFit="1" customWidth="1"/>
    <col min="7715" max="7715" width="19" style="17" bestFit="1" customWidth="1"/>
    <col min="7716" max="7716" width="12.5" style="17" bestFit="1" customWidth="1"/>
    <col min="7717" max="7717" width="12.6640625" style="17" bestFit="1" customWidth="1"/>
    <col min="7718" max="7718" width="16.83203125" style="17" bestFit="1" customWidth="1"/>
    <col min="7719" max="7960" width="10.83203125" style="17"/>
    <col min="7961" max="7961" width="20.5" style="17" customWidth="1"/>
    <col min="7962" max="7962" width="12.33203125" style="17" bestFit="1" customWidth="1"/>
    <col min="7963" max="7963" width="13.5" style="17" bestFit="1" customWidth="1"/>
    <col min="7964" max="7964" width="12.33203125" style="17" bestFit="1" customWidth="1"/>
    <col min="7965" max="7965" width="9.6640625" style="17" bestFit="1" customWidth="1"/>
    <col min="7966" max="7966" width="15.5" style="17" bestFit="1" customWidth="1"/>
    <col min="7967" max="7967" width="16.5" style="17" bestFit="1" customWidth="1"/>
    <col min="7968" max="7968" width="17.5" style="17" bestFit="1" customWidth="1"/>
    <col min="7969" max="7969" width="9.83203125" style="17" bestFit="1" customWidth="1"/>
    <col min="7970" max="7970" width="16.5" style="17" bestFit="1" customWidth="1"/>
    <col min="7971" max="7971" width="19" style="17" bestFit="1" customWidth="1"/>
    <col min="7972" max="7972" width="12.5" style="17" bestFit="1" customWidth="1"/>
    <col min="7973" max="7973" width="12.6640625" style="17" bestFit="1" customWidth="1"/>
    <col min="7974" max="7974" width="16.83203125" style="17" bestFit="1" customWidth="1"/>
    <col min="7975" max="8216" width="10.83203125" style="17"/>
    <col min="8217" max="8217" width="20.5" style="17" customWidth="1"/>
    <col min="8218" max="8218" width="12.33203125" style="17" bestFit="1" customWidth="1"/>
    <col min="8219" max="8219" width="13.5" style="17" bestFit="1" customWidth="1"/>
    <col min="8220" max="8220" width="12.33203125" style="17" bestFit="1" customWidth="1"/>
    <col min="8221" max="8221" width="9.6640625" style="17" bestFit="1" customWidth="1"/>
    <col min="8222" max="8222" width="15.5" style="17" bestFit="1" customWidth="1"/>
    <col min="8223" max="8223" width="16.5" style="17" bestFit="1" customWidth="1"/>
    <col min="8224" max="8224" width="17.5" style="17" bestFit="1" customWidth="1"/>
    <col min="8225" max="8225" width="9.83203125" style="17" bestFit="1" customWidth="1"/>
    <col min="8226" max="8226" width="16.5" style="17" bestFit="1" customWidth="1"/>
    <col min="8227" max="8227" width="19" style="17" bestFit="1" customWidth="1"/>
    <col min="8228" max="8228" width="12.5" style="17" bestFit="1" customWidth="1"/>
    <col min="8229" max="8229" width="12.6640625" style="17" bestFit="1" customWidth="1"/>
    <col min="8230" max="8230" width="16.83203125" style="17" bestFit="1" customWidth="1"/>
    <col min="8231" max="8472" width="10.83203125" style="17"/>
    <col min="8473" max="8473" width="20.5" style="17" customWidth="1"/>
    <col min="8474" max="8474" width="12.33203125" style="17" bestFit="1" customWidth="1"/>
    <col min="8475" max="8475" width="13.5" style="17" bestFit="1" customWidth="1"/>
    <col min="8476" max="8476" width="12.33203125" style="17" bestFit="1" customWidth="1"/>
    <col min="8477" max="8477" width="9.6640625" style="17" bestFit="1" customWidth="1"/>
    <col min="8478" max="8478" width="15.5" style="17" bestFit="1" customWidth="1"/>
    <col min="8479" max="8479" width="16.5" style="17" bestFit="1" customWidth="1"/>
    <col min="8480" max="8480" width="17.5" style="17" bestFit="1" customWidth="1"/>
    <col min="8481" max="8481" width="9.83203125" style="17" bestFit="1" customWidth="1"/>
    <col min="8482" max="8482" width="16.5" style="17" bestFit="1" customWidth="1"/>
    <col min="8483" max="8483" width="19" style="17" bestFit="1" customWidth="1"/>
    <col min="8484" max="8484" width="12.5" style="17" bestFit="1" customWidth="1"/>
    <col min="8485" max="8485" width="12.6640625" style="17" bestFit="1" customWidth="1"/>
    <col min="8486" max="8486" width="16.83203125" style="17" bestFit="1" customWidth="1"/>
    <col min="8487" max="8728" width="10.83203125" style="17"/>
    <col min="8729" max="8729" width="20.5" style="17" customWidth="1"/>
    <col min="8730" max="8730" width="12.33203125" style="17" bestFit="1" customWidth="1"/>
    <col min="8731" max="8731" width="13.5" style="17" bestFit="1" customWidth="1"/>
    <col min="8732" max="8732" width="12.33203125" style="17" bestFit="1" customWidth="1"/>
    <col min="8733" max="8733" width="9.6640625" style="17" bestFit="1" customWidth="1"/>
    <col min="8734" max="8734" width="15.5" style="17" bestFit="1" customWidth="1"/>
    <col min="8735" max="8735" width="16.5" style="17" bestFit="1" customWidth="1"/>
    <col min="8736" max="8736" width="17.5" style="17" bestFit="1" customWidth="1"/>
    <col min="8737" max="8737" width="9.83203125" style="17" bestFit="1" customWidth="1"/>
    <col min="8738" max="8738" width="16.5" style="17" bestFit="1" customWidth="1"/>
    <col min="8739" max="8739" width="19" style="17" bestFit="1" customWidth="1"/>
    <col min="8740" max="8740" width="12.5" style="17" bestFit="1" customWidth="1"/>
    <col min="8741" max="8741" width="12.6640625" style="17" bestFit="1" customWidth="1"/>
    <col min="8742" max="8742" width="16.83203125" style="17" bestFit="1" customWidth="1"/>
    <col min="8743" max="8984" width="10.83203125" style="17"/>
    <col min="8985" max="8985" width="20.5" style="17" customWidth="1"/>
    <col min="8986" max="8986" width="12.33203125" style="17" bestFit="1" customWidth="1"/>
    <col min="8987" max="8987" width="13.5" style="17" bestFit="1" customWidth="1"/>
    <col min="8988" max="8988" width="12.33203125" style="17" bestFit="1" customWidth="1"/>
    <col min="8989" max="8989" width="9.6640625" style="17" bestFit="1" customWidth="1"/>
    <col min="8990" max="8990" width="15.5" style="17" bestFit="1" customWidth="1"/>
    <col min="8991" max="8991" width="16.5" style="17" bestFit="1" customWidth="1"/>
    <col min="8992" max="8992" width="17.5" style="17" bestFit="1" customWidth="1"/>
    <col min="8993" max="8993" width="9.83203125" style="17" bestFit="1" customWidth="1"/>
    <col min="8994" max="8994" width="16.5" style="17" bestFit="1" customWidth="1"/>
    <col min="8995" max="8995" width="19" style="17" bestFit="1" customWidth="1"/>
    <col min="8996" max="8996" width="12.5" style="17" bestFit="1" customWidth="1"/>
    <col min="8997" max="8997" width="12.6640625" style="17" bestFit="1" customWidth="1"/>
    <col min="8998" max="8998" width="16.83203125" style="17" bestFit="1" customWidth="1"/>
    <col min="8999" max="9240" width="10.83203125" style="17"/>
    <col min="9241" max="9241" width="20.5" style="17" customWidth="1"/>
    <col min="9242" max="9242" width="12.33203125" style="17" bestFit="1" customWidth="1"/>
    <col min="9243" max="9243" width="13.5" style="17" bestFit="1" customWidth="1"/>
    <col min="9244" max="9244" width="12.33203125" style="17" bestFit="1" customWidth="1"/>
    <col min="9245" max="9245" width="9.6640625" style="17" bestFit="1" customWidth="1"/>
    <col min="9246" max="9246" width="15.5" style="17" bestFit="1" customWidth="1"/>
    <col min="9247" max="9247" width="16.5" style="17" bestFit="1" customWidth="1"/>
    <col min="9248" max="9248" width="17.5" style="17" bestFit="1" customWidth="1"/>
    <col min="9249" max="9249" width="9.83203125" style="17" bestFit="1" customWidth="1"/>
    <col min="9250" max="9250" width="16.5" style="17" bestFit="1" customWidth="1"/>
    <col min="9251" max="9251" width="19" style="17" bestFit="1" customWidth="1"/>
    <col min="9252" max="9252" width="12.5" style="17" bestFit="1" customWidth="1"/>
    <col min="9253" max="9253" width="12.6640625" style="17" bestFit="1" customWidth="1"/>
    <col min="9254" max="9254" width="16.83203125" style="17" bestFit="1" customWidth="1"/>
    <col min="9255" max="9496" width="10.83203125" style="17"/>
    <col min="9497" max="9497" width="20.5" style="17" customWidth="1"/>
    <col min="9498" max="9498" width="12.33203125" style="17" bestFit="1" customWidth="1"/>
    <col min="9499" max="9499" width="13.5" style="17" bestFit="1" customWidth="1"/>
    <col min="9500" max="9500" width="12.33203125" style="17" bestFit="1" customWidth="1"/>
    <col min="9501" max="9501" width="9.6640625" style="17" bestFit="1" customWidth="1"/>
    <col min="9502" max="9502" width="15.5" style="17" bestFit="1" customWidth="1"/>
    <col min="9503" max="9503" width="16.5" style="17" bestFit="1" customWidth="1"/>
    <col min="9504" max="9504" width="17.5" style="17" bestFit="1" customWidth="1"/>
    <col min="9505" max="9505" width="9.83203125" style="17" bestFit="1" customWidth="1"/>
    <col min="9506" max="9506" width="16.5" style="17" bestFit="1" customWidth="1"/>
    <col min="9507" max="9507" width="19" style="17" bestFit="1" customWidth="1"/>
    <col min="9508" max="9508" width="12.5" style="17" bestFit="1" customWidth="1"/>
    <col min="9509" max="9509" width="12.6640625" style="17" bestFit="1" customWidth="1"/>
    <col min="9510" max="9510" width="16.83203125" style="17" bestFit="1" customWidth="1"/>
    <col min="9511" max="9752" width="10.83203125" style="17"/>
    <col min="9753" max="9753" width="20.5" style="17" customWidth="1"/>
    <col min="9754" max="9754" width="12.33203125" style="17" bestFit="1" customWidth="1"/>
    <col min="9755" max="9755" width="13.5" style="17" bestFit="1" customWidth="1"/>
    <col min="9756" max="9756" width="12.33203125" style="17" bestFit="1" customWidth="1"/>
    <col min="9757" max="9757" width="9.6640625" style="17" bestFit="1" customWidth="1"/>
    <col min="9758" max="9758" width="15.5" style="17" bestFit="1" customWidth="1"/>
    <col min="9759" max="9759" width="16.5" style="17" bestFit="1" customWidth="1"/>
    <col min="9760" max="9760" width="17.5" style="17" bestFit="1" customWidth="1"/>
    <col min="9761" max="9761" width="9.83203125" style="17" bestFit="1" customWidth="1"/>
    <col min="9762" max="9762" width="16.5" style="17" bestFit="1" customWidth="1"/>
    <col min="9763" max="9763" width="19" style="17" bestFit="1" customWidth="1"/>
    <col min="9764" max="9764" width="12.5" style="17" bestFit="1" customWidth="1"/>
    <col min="9765" max="9765" width="12.6640625" style="17" bestFit="1" customWidth="1"/>
    <col min="9766" max="9766" width="16.83203125" style="17" bestFit="1" customWidth="1"/>
    <col min="9767" max="10008" width="10.83203125" style="17"/>
    <col min="10009" max="10009" width="20.5" style="17" customWidth="1"/>
    <col min="10010" max="10010" width="12.33203125" style="17" bestFit="1" customWidth="1"/>
    <col min="10011" max="10011" width="13.5" style="17" bestFit="1" customWidth="1"/>
    <col min="10012" max="10012" width="12.33203125" style="17" bestFit="1" customWidth="1"/>
    <col min="10013" max="10013" width="9.6640625" style="17" bestFit="1" customWidth="1"/>
    <col min="10014" max="10014" width="15.5" style="17" bestFit="1" customWidth="1"/>
    <col min="10015" max="10015" width="16.5" style="17" bestFit="1" customWidth="1"/>
    <col min="10016" max="10016" width="17.5" style="17" bestFit="1" customWidth="1"/>
    <col min="10017" max="10017" width="9.83203125" style="17" bestFit="1" customWidth="1"/>
    <col min="10018" max="10018" width="16.5" style="17" bestFit="1" customWidth="1"/>
    <col min="10019" max="10019" width="19" style="17" bestFit="1" customWidth="1"/>
    <col min="10020" max="10020" width="12.5" style="17" bestFit="1" customWidth="1"/>
    <col min="10021" max="10021" width="12.6640625" style="17" bestFit="1" customWidth="1"/>
    <col min="10022" max="10022" width="16.83203125" style="17" bestFit="1" customWidth="1"/>
    <col min="10023" max="10264" width="10.83203125" style="17"/>
    <col min="10265" max="10265" width="20.5" style="17" customWidth="1"/>
    <col min="10266" max="10266" width="12.33203125" style="17" bestFit="1" customWidth="1"/>
    <col min="10267" max="10267" width="13.5" style="17" bestFit="1" customWidth="1"/>
    <col min="10268" max="10268" width="12.33203125" style="17" bestFit="1" customWidth="1"/>
    <col min="10269" max="10269" width="9.6640625" style="17" bestFit="1" customWidth="1"/>
    <col min="10270" max="10270" width="15.5" style="17" bestFit="1" customWidth="1"/>
    <col min="10271" max="10271" width="16.5" style="17" bestFit="1" customWidth="1"/>
    <col min="10272" max="10272" width="17.5" style="17" bestFit="1" customWidth="1"/>
    <col min="10273" max="10273" width="9.83203125" style="17" bestFit="1" customWidth="1"/>
    <col min="10274" max="10274" width="16.5" style="17" bestFit="1" customWidth="1"/>
    <col min="10275" max="10275" width="19" style="17" bestFit="1" customWidth="1"/>
    <col min="10276" max="10276" width="12.5" style="17" bestFit="1" customWidth="1"/>
    <col min="10277" max="10277" width="12.6640625" style="17" bestFit="1" customWidth="1"/>
    <col min="10278" max="10278" width="16.83203125" style="17" bestFit="1" customWidth="1"/>
    <col min="10279" max="10520" width="10.83203125" style="17"/>
    <col min="10521" max="10521" width="20.5" style="17" customWidth="1"/>
    <col min="10522" max="10522" width="12.33203125" style="17" bestFit="1" customWidth="1"/>
    <col min="10523" max="10523" width="13.5" style="17" bestFit="1" customWidth="1"/>
    <col min="10524" max="10524" width="12.33203125" style="17" bestFit="1" customWidth="1"/>
    <col min="10525" max="10525" width="9.6640625" style="17" bestFit="1" customWidth="1"/>
    <col min="10526" max="10526" width="15.5" style="17" bestFit="1" customWidth="1"/>
    <col min="10527" max="10527" width="16.5" style="17" bestFit="1" customWidth="1"/>
    <col min="10528" max="10528" width="17.5" style="17" bestFit="1" customWidth="1"/>
    <col min="10529" max="10529" width="9.83203125" style="17" bestFit="1" customWidth="1"/>
    <col min="10530" max="10530" width="16.5" style="17" bestFit="1" customWidth="1"/>
    <col min="10531" max="10531" width="19" style="17" bestFit="1" customWidth="1"/>
    <col min="10532" max="10532" width="12.5" style="17" bestFit="1" customWidth="1"/>
    <col min="10533" max="10533" width="12.6640625" style="17" bestFit="1" customWidth="1"/>
    <col min="10534" max="10534" width="16.83203125" style="17" bestFit="1" customWidth="1"/>
    <col min="10535" max="10776" width="10.83203125" style="17"/>
    <col min="10777" max="10777" width="20.5" style="17" customWidth="1"/>
    <col min="10778" max="10778" width="12.33203125" style="17" bestFit="1" customWidth="1"/>
    <col min="10779" max="10779" width="13.5" style="17" bestFit="1" customWidth="1"/>
    <col min="10780" max="10780" width="12.33203125" style="17" bestFit="1" customWidth="1"/>
    <col min="10781" max="10781" width="9.6640625" style="17" bestFit="1" customWidth="1"/>
    <col min="10782" max="10782" width="15.5" style="17" bestFit="1" customWidth="1"/>
    <col min="10783" max="10783" width="16.5" style="17" bestFit="1" customWidth="1"/>
    <col min="10784" max="10784" width="17.5" style="17" bestFit="1" customWidth="1"/>
    <col min="10785" max="10785" width="9.83203125" style="17" bestFit="1" customWidth="1"/>
    <col min="10786" max="10786" width="16.5" style="17" bestFit="1" customWidth="1"/>
    <col min="10787" max="10787" width="19" style="17" bestFit="1" customWidth="1"/>
    <col min="10788" max="10788" width="12.5" style="17" bestFit="1" customWidth="1"/>
    <col min="10789" max="10789" width="12.6640625" style="17" bestFit="1" customWidth="1"/>
    <col min="10790" max="10790" width="16.83203125" style="17" bestFit="1" customWidth="1"/>
    <col min="10791" max="11032" width="10.83203125" style="17"/>
    <col min="11033" max="11033" width="20.5" style="17" customWidth="1"/>
    <col min="11034" max="11034" width="12.33203125" style="17" bestFit="1" customWidth="1"/>
    <col min="11035" max="11035" width="13.5" style="17" bestFit="1" customWidth="1"/>
    <col min="11036" max="11036" width="12.33203125" style="17" bestFit="1" customWidth="1"/>
    <col min="11037" max="11037" width="9.6640625" style="17" bestFit="1" customWidth="1"/>
    <col min="11038" max="11038" width="15.5" style="17" bestFit="1" customWidth="1"/>
    <col min="11039" max="11039" width="16.5" style="17" bestFit="1" customWidth="1"/>
    <col min="11040" max="11040" width="17.5" style="17" bestFit="1" customWidth="1"/>
    <col min="11041" max="11041" width="9.83203125" style="17" bestFit="1" customWidth="1"/>
    <col min="11042" max="11042" width="16.5" style="17" bestFit="1" customWidth="1"/>
    <col min="11043" max="11043" width="19" style="17" bestFit="1" customWidth="1"/>
    <col min="11044" max="11044" width="12.5" style="17" bestFit="1" customWidth="1"/>
    <col min="11045" max="11045" width="12.6640625" style="17" bestFit="1" customWidth="1"/>
    <col min="11046" max="11046" width="16.83203125" style="17" bestFit="1" customWidth="1"/>
    <col min="11047" max="11288" width="10.83203125" style="17"/>
    <col min="11289" max="11289" width="20.5" style="17" customWidth="1"/>
    <col min="11290" max="11290" width="12.33203125" style="17" bestFit="1" customWidth="1"/>
    <col min="11291" max="11291" width="13.5" style="17" bestFit="1" customWidth="1"/>
    <col min="11292" max="11292" width="12.33203125" style="17" bestFit="1" customWidth="1"/>
    <col min="11293" max="11293" width="9.6640625" style="17" bestFit="1" customWidth="1"/>
    <col min="11294" max="11294" width="15.5" style="17" bestFit="1" customWidth="1"/>
    <col min="11295" max="11295" width="16.5" style="17" bestFit="1" customWidth="1"/>
    <col min="11296" max="11296" width="17.5" style="17" bestFit="1" customWidth="1"/>
    <col min="11297" max="11297" width="9.83203125" style="17" bestFit="1" customWidth="1"/>
    <col min="11298" max="11298" width="16.5" style="17" bestFit="1" customWidth="1"/>
    <col min="11299" max="11299" width="19" style="17" bestFit="1" customWidth="1"/>
    <col min="11300" max="11300" width="12.5" style="17" bestFit="1" customWidth="1"/>
    <col min="11301" max="11301" width="12.6640625" style="17" bestFit="1" customWidth="1"/>
    <col min="11302" max="11302" width="16.83203125" style="17" bestFit="1" customWidth="1"/>
    <col min="11303" max="11544" width="10.83203125" style="17"/>
    <col min="11545" max="11545" width="20.5" style="17" customWidth="1"/>
    <col min="11546" max="11546" width="12.33203125" style="17" bestFit="1" customWidth="1"/>
    <col min="11547" max="11547" width="13.5" style="17" bestFit="1" customWidth="1"/>
    <col min="11548" max="11548" width="12.33203125" style="17" bestFit="1" customWidth="1"/>
    <col min="11549" max="11549" width="9.6640625" style="17" bestFit="1" customWidth="1"/>
    <col min="11550" max="11550" width="15.5" style="17" bestFit="1" customWidth="1"/>
    <col min="11551" max="11551" width="16.5" style="17" bestFit="1" customWidth="1"/>
    <col min="11552" max="11552" width="17.5" style="17" bestFit="1" customWidth="1"/>
    <col min="11553" max="11553" width="9.83203125" style="17" bestFit="1" customWidth="1"/>
    <col min="11554" max="11554" width="16.5" style="17" bestFit="1" customWidth="1"/>
    <col min="11555" max="11555" width="19" style="17" bestFit="1" customWidth="1"/>
    <col min="11556" max="11556" width="12.5" style="17" bestFit="1" customWidth="1"/>
    <col min="11557" max="11557" width="12.6640625" style="17" bestFit="1" customWidth="1"/>
    <col min="11558" max="11558" width="16.83203125" style="17" bestFit="1" customWidth="1"/>
    <col min="11559" max="11800" width="10.83203125" style="17"/>
    <col min="11801" max="11801" width="20.5" style="17" customWidth="1"/>
    <col min="11802" max="11802" width="12.33203125" style="17" bestFit="1" customWidth="1"/>
    <col min="11803" max="11803" width="13.5" style="17" bestFit="1" customWidth="1"/>
    <col min="11804" max="11804" width="12.33203125" style="17" bestFit="1" customWidth="1"/>
    <col min="11805" max="11805" width="9.6640625" style="17" bestFit="1" customWidth="1"/>
    <col min="11806" max="11806" width="15.5" style="17" bestFit="1" customWidth="1"/>
    <col min="11807" max="11807" width="16.5" style="17" bestFit="1" customWidth="1"/>
    <col min="11808" max="11808" width="17.5" style="17" bestFit="1" customWidth="1"/>
    <col min="11809" max="11809" width="9.83203125" style="17" bestFit="1" customWidth="1"/>
    <col min="11810" max="11810" width="16.5" style="17" bestFit="1" customWidth="1"/>
    <col min="11811" max="11811" width="19" style="17" bestFit="1" customWidth="1"/>
    <col min="11812" max="11812" width="12.5" style="17" bestFit="1" customWidth="1"/>
    <col min="11813" max="11813" width="12.6640625" style="17" bestFit="1" customWidth="1"/>
    <col min="11814" max="11814" width="16.83203125" style="17" bestFit="1" customWidth="1"/>
    <col min="11815" max="12056" width="10.83203125" style="17"/>
    <col min="12057" max="12057" width="20.5" style="17" customWidth="1"/>
    <col min="12058" max="12058" width="12.33203125" style="17" bestFit="1" customWidth="1"/>
    <col min="12059" max="12059" width="13.5" style="17" bestFit="1" customWidth="1"/>
    <col min="12060" max="12060" width="12.33203125" style="17" bestFit="1" customWidth="1"/>
    <col min="12061" max="12061" width="9.6640625" style="17" bestFit="1" customWidth="1"/>
    <col min="12062" max="12062" width="15.5" style="17" bestFit="1" customWidth="1"/>
    <col min="12063" max="12063" width="16.5" style="17" bestFit="1" customWidth="1"/>
    <col min="12064" max="12064" width="17.5" style="17" bestFit="1" customWidth="1"/>
    <col min="12065" max="12065" width="9.83203125" style="17" bestFit="1" customWidth="1"/>
    <col min="12066" max="12066" width="16.5" style="17" bestFit="1" customWidth="1"/>
    <col min="12067" max="12067" width="19" style="17" bestFit="1" customWidth="1"/>
    <col min="12068" max="12068" width="12.5" style="17" bestFit="1" customWidth="1"/>
    <col min="12069" max="12069" width="12.6640625" style="17" bestFit="1" customWidth="1"/>
    <col min="12070" max="12070" width="16.83203125" style="17" bestFit="1" customWidth="1"/>
    <col min="12071" max="12312" width="10.83203125" style="17"/>
    <col min="12313" max="12313" width="20.5" style="17" customWidth="1"/>
    <col min="12314" max="12314" width="12.33203125" style="17" bestFit="1" customWidth="1"/>
    <col min="12315" max="12315" width="13.5" style="17" bestFit="1" customWidth="1"/>
    <col min="12316" max="12316" width="12.33203125" style="17" bestFit="1" customWidth="1"/>
    <col min="12317" max="12317" width="9.6640625" style="17" bestFit="1" customWidth="1"/>
    <col min="12318" max="12318" width="15.5" style="17" bestFit="1" customWidth="1"/>
    <col min="12319" max="12319" width="16.5" style="17" bestFit="1" customWidth="1"/>
    <col min="12320" max="12320" width="17.5" style="17" bestFit="1" customWidth="1"/>
    <col min="12321" max="12321" width="9.83203125" style="17" bestFit="1" customWidth="1"/>
    <col min="12322" max="12322" width="16.5" style="17" bestFit="1" customWidth="1"/>
    <col min="12323" max="12323" width="19" style="17" bestFit="1" customWidth="1"/>
    <col min="12324" max="12324" width="12.5" style="17" bestFit="1" customWidth="1"/>
    <col min="12325" max="12325" width="12.6640625" style="17" bestFit="1" customWidth="1"/>
    <col min="12326" max="12326" width="16.83203125" style="17" bestFit="1" customWidth="1"/>
    <col min="12327" max="12568" width="10.83203125" style="17"/>
    <col min="12569" max="12569" width="20.5" style="17" customWidth="1"/>
    <col min="12570" max="12570" width="12.33203125" style="17" bestFit="1" customWidth="1"/>
    <col min="12571" max="12571" width="13.5" style="17" bestFit="1" customWidth="1"/>
    <col min="12572" max="12572" width="12.33203125" style="17" bestFit="1" customWidth="1"/>
    <col min="12573" max="12573" width="9.6640625" style="17" bestFit="1" customWidth="1"/>
    <col min="12574" max="12574" width="15.5" style="17" bestFit="1" customWidth="1"/>
    <col min="12575" max="12575" width="16.5" style="17" bestFit="1" customWidth="1"/>
    <col min="12576" max="12576" width="17.5" style="17" bestFit="1" customWidth="1"/>
    <col min="12577" max="12577" width="9.83203125" style="17" bestFit="1" customWidth="1"/>
    <col min="12578" max="12578" width="16.5" style="17" bestFit="1" customWidth="1"/>
    <col min="12579" max="12579" width="19" style="17" bestFit="1" customWidth="1"/>
    <col min="12580" max="12580" width="12.5" style="17" bestFit="1" customWidth="1"/>
    <col min="12581" max="12581" width="12.6640625" style="17" bestFit="1" customWidth="1"/>
    <col min="12582" max="12582" width="16.83203125" style="17" bestFit="1" customWidth="1"/>
    <col min="12583" max="12824" width="10.83203125" style="17"/>
    <col min="12825" max="12825" width="20.5" style="17" customWidth="1"/>
    <col min="12826" max="12826" width="12.33203125" style="17" bestFit="1" customWidth="1"/>
    <col min="12827" max="12827" width="13.5" style="17" bestFit="1" customWidth="1"/>
    <col min="12828" max="12828" width="12.33203125" style="17" bestFit="1" customWidth="1"/>
    <col min="12829" max="12829" width="9.6640625" style="17" bestFit="1" customWidth="1"/>
    <col min="12830" max="12830" width="15.5" style="17" bestFit="1" customWidth="1"/>
    <col min="12831" max="12831" width="16.5" style="17" bestFit="1" customWidth="1"/>
    <col min="12832" max="12832" width="17.5" style="17" bestFit="1" customWidth="1"/>
    <col min="12833" max="12833" width="9.83203125" style="17" bestFit="1" customWidth="1"/>
    <col min="12834" max="12834" width="16.5" style="17" bestFit="1" customWidth="1"/>
    <col min="12835" max="12835" width="19" style="17" bestFit="1" customWidth="1"/>
    <col min="12836" max="12836" width="12.5" style="17" bestFit="1" customWidth="1"/>
    <col min="12837" max="12837" width="12.6640625" style="17" bestFit="1" customWidth="1"/>
    <col min="12838" max="12838" width="16.83203125" style="17" bestFit="1" customWidth="1"/>
    <col min="12839" max="13080" width="10.83203125" style="17"/>
    <col min="13081" max="13081" width="20.5" style="17" customWidth="1"/>
    <col min="13082" max="13082" width="12.33203125" style="17" bestFit="1" customWidth="1"/>
    <col min="13083" max="13083" width="13.5" style="17" bestFit="1" customWidth="1"/>
    <col min="13084" max="13084" width="12.33203125" style="17" bestFit="1" customWidth="1"/>
    <col min="13085" max="13085" width="9.6640625" style="17" bestFit="1" customWidth="1"/>
    <col min="13086" max="13086" width="15.5" style="17" bestFit="1" customWidth="1"/>
    <col min="13087" max="13087" width="16.5" style="17" bestFit="1" customWidth="1"/>
    <col min="13088" max="13088" width="17.5" style="17" bestFit="1" customWidth="1"/>
    <col min="13089" max="13089" width="9.83203125" style="17" bestFit="1" customWidth="1"/>
    <col min="13090" max="13090" width="16.5" style="17" bestFit="1" customWidth="1"/>
    <col min="13091" max="13091" width="19" style="17" bestFit="1" customWidth="1"/>
    <col min="13092" max="13092" width="12.5" style="17" bestFit="1" customWidth="1"/>
    <col min="13093" max="13093" width="12.6640625" style="17" bestFit="1" customWidth="1"/>
    <col min="13094" max="13094" width="16.83203125" style="17" bestFit="1" customWidth="1"/>
    <col min="13095" max="13336" width="10.83203125" style="17"/>
    <col min="13337" max="13337" width="20.5" style="17" customWidth="1"/>
    <col min="13338" max="13338" width="12.33203125" style="17" bestFit="1" customWidth="1"/>
    <col min="13339" max="13339" width="13.5" style="17" bestFit="1" customWidth="1"/>
    <col min="13340" max="13340" width="12.33203125" style="17" bestFit="1" customWidth="1"/>
    <col min="13341" max="13341" width="9.6640625" style="17" bestFit="1" customWidth="1"/>
    <col min="13342" max="13342" width="15.5" style="17" bestFit="1" customWidth="1"/>
    <col min="13343" max="13343" width="16.5" style="17" bestFit="1" customWidth="1"/>
    <col min="13344" max="13344" width="17.5" style="17" bestFit="1" customWidth="1"/>
    <col min="13345" max="13345" width="9.83203125" style="17" bestFit="1" customWidth="1"/>
    <col min="13346" max="13346" width="16.5" style="17" bestFit="1" customWidth="1"/>
    <col min="13347" max="13347" width="19" style="17" bestFit="1" customWidth="1"/>
    <col min="13348" max="13348" width="12.5" style="17" bestFit="1" customWidth="1"/>
    <col min="13349" max="13349" width="12.6640625" style="17" bestFit="1" customWidth="1"/>
    <col min="13350" max="13350" width="16.83203125" style="17" bestFit="1" customWidth="1"/>
    <col min="13351" max="13592" width="10.83203125" style="17"/>
    <col min="13593" max="13593" width="20.5" style="17" customWidth="1"/>
    <col min="13594" max="13594" width="12.33203125" style="17" bestFit="1" customWidth="1"/>
    <col min="13595" max="13595" width="13.5" style="17" bestFit="1" customWidth="1"/>
    <col min="13596" max="13596" width="12.33203125" style="17" bestFit="1" customWidth="1"/>
    <col min="13597" max="13597" width="9.6640625" style="17" bestFit="1" customWidth="1"/>
    <col min="13598" max="13598" width="15.5" style="17" bestFit="1" customWidth="1"/>
    <col min="13599" max="13599" width="16.5" style="17" bestFit="1" customWidth="1"/>
    <col min="13600" max="13600" width="17.5" style="17" bestFit="1" customWidth="1"/>
    <col min="13601" max="13601" width="9.83203125" style="17" bestFit="1" customWidth="1"/>
    <col min="13602" max="13602" width="16.5" style="17" bestFit="1" customWidth="1"/>
    <col min="13603" max="13603" width="19" style="17" bestFit="1" customWidth="1"/>
    <col min="13604" max="13604" width="12.5" style="17" bestFit="1" customWidth="1"/>
    <col min="13605" max="13605" width="12.6640625" style="17" bestFit="1" customWidth="1"/>
    <col min="13606" max="13606" width="16.83203125" style="17" bestFit="1" customWidth="1"/>
    <col min="13607" max="13848" width="10.83203125" style="17"/>
    <col min="13849" max="13849" width="20.5" style="17" customWidth="1"/>
    <col min="13850" max="13850" width="12.33203125" style="17" bestFit="1" customWidth="1"/>
    <col min="13851" max="13851" width="13.5" style="17" bestFit="1" customWidth="1"/>
    <col min="13852" max="13852" width="12.33203125" style="17" bestFit="1" customWidth="1"/>
    <col min="13853" max="13853" width="9.6640625" style="17" bestFit="1" customWidth="1"/>
    <col min="13854" max="13854" width="15.5" style="17" bestFit="1" customWidth="1"/>
    <col min="13855" max="13855" width="16.5" style="17" bestFit="1" customWidth="1"/>
    <col min="13856" max="13856" width="17.5" style="17" bestFit="1" customWidth="1"/>
    <col min="13857" max="13857" width="9.83203125" style="17" bestFit="1" customWidth="1"/>
    <col min="13858" max="13858" width="16.5" style="17" bestFit="1" customWidth="1"/>
    <col min="13859" max="13859" width="19" style="17" bestFit="1" customWidth="1"/>
    <col min="13860" max="13860" width="12.5" style="17" bestFit="1" customWidth="1"/>
    <col min="13861" max="13861" width="12.6640625" style="17" bestFit="1" customWidth="1"/>
    <col min="13862" max="13862" width="16.83203125" style="17" bestFit="1" customWidth="1"/>
    <col min="13863" max="14104" width="10.83203125" style="17"/>
    <col min="14105" max="14105" width="20.5" style="17" customWidth="1"/>
    <col min="14106" max="14106" width="12.33203125" style="17" bestFit="1" customWidth="1"/>
    <col min="14107" max="14107" width="13.5" style="17" bestFit="1" customWidth="1"/>
    <col min="14108" max="14108" width="12.33203125" style="17" bestFit="1" customWidth="1"/>
    <col min="14109" max="14109" width="9.6640625" style="17" bestFit="1" customWidth="1"/>
    <col min="14110" max="14110" width="15.5" style="17" bestFit="1" customWidth="1"/>
    <col min="14111" max="14111" width="16.5" style="17" bestFit="1" customWidth="1"/>
    <col min="14112" max="14112" width="17.5" style="17" bestFit="1" customWidth="1"/>
    <col min="14113" max="14113" width="9.83203125" style="17" bestFit="1" customWidth="1"/>
    <col min="14114" max="14114" width="16.5" style="17" bestFit="1" customWidth="1"/>
    <col min="14115" max="14115" width="19" style="17" bestFit="1" customWidth="1"/>
    <col min="14116" max="14116" width="12.5" style="17" bestFit="1" customWidth="1"/>
    <col min="14117" max="14117" width="12.6640625" style="17" bestFit="1" customWidth="1"/>
    <col min="14118" max="14118" width="16.83203125" style="17" bestFit="1" customWidth="1"/>
    <col min="14119" max="14360" width="10.83203125" style="17"/>
    <col min="14361" max="14361" width="20.5" style="17" customWidth="1"/>
    <col min="14362" max="14362" width="12.33203125" style="17" bestFit="1" customWidth="1"/>
    <col min="14363" max="14363" width="13.5" style="17" bestFit="1" customWidth="1"/>
    <col min="14364" max="14364" width="12.33203125" style="17" bestFit="1" customWidth="1"/>
    <col min="14365" max="14365" width="9.6640625" style="17" bestFit="1" customWidth="1"/>
    <col min="14366" max="14366" width="15.5" style="17" bestFit="1" customWidth="1"/>
    <col min="14367" max="14367" width="16.5" style="17" bestFit="1" customWidth="1"/>
    <col min="14368" max="14368" width="17.5" style="17" bestFit="1" customWidth="1"/>
    <col min="14369" max="14369" width="9.83203125" style="17" bestFit="1" customWidth="1"/>
    <col min="14370" max="14370" width="16.5" style="17" bestFit="1" customWidth="1"/>
    <col min="14371" max="14371" width="19" style="17" bestFit="1" customWidth="1"/>
    <col min="14372" max="14372" width="12.5" style="17" bestFit="1" customWidth="1"/>
    <col min="14373" max="14373" width="12.6640625" style="17" bestFit="1" customWidth="1"/>
    <col min="14374" max="14374" width="16.83203125" style="17" bestFit="1" customWidth="1"/>
    <col min="14375" max="14616" width="10.83203125" style="17"/>
    <col min="14617" max="14617" width="20.5" style="17" customWidth="1"/>
    <col min="14618" max="14618" width="12.33203125" style="17" bestFit="1" customWidth="1"/>
    <col min="14619" max="14619" width="13.5" style="17" bestFit="1" customWidth="1"/>
    <col min="14620" max="14620" width="12.33203125" style="17" bestFit="1" customWidth="1"/>
    <col min="14621" max="14621" width="9.6640625" style="17" bestFit="1" customWidth="1"/>
    <col min="14622" max="14622" width="15.5" style="17" bestFit="1" customWidth="1"/>
    <col min="14623" max="14623" width="16.5" style="17" bestFit="1" customWidth="1"/>
    <col min="14624" max="14624" width="17.5" style="17" bestFit="1" customWidth="1"/>
    <col min="14625" max="14625" width="9.83203125" style="17" bestFit="1" customWidth="1"/>
    <col min="14626" max="14626" width="16.5" style="17" bestFit="1" customWidth="1"/>
    <col min="14627" max="14627" width="19" style="17" bestFit="1" customWidth="1"/>
    <col min="14628" max="14628" width="12.5" style="17" bestFit="1" customWidth="1"/>
    <col min="14629" max="14629" width="12.6640625" style="17" bestFit="1" customWidth="1"/>
    <col min="14630" max="14630" width="16.83203125" style="17" bestFit="1" customWidth="1"/>
    <col min="14631" max="14872" width="10.83203125" style="17"/>
    <col min="14873" max="14873" width="20.5" style="17" customWidth="1"/>
    <col min="14874" max="14874" width="12.33203125" style="17" bestFit="1" customWidth="1"/>
    <col min="14875" max="14875" width="13.5" style="17" bestFit="1" customWidth="1"/>
    <col min="14876" max="14876" width="12.33203125" style="17" bestFit="1" customWidth="1"/>
    <col min="14877" max="14877" width="9.6640625" style="17" bestFit="1" customWidth="1"/>
    <col min="14878" max="14878" width="15.5" style="17" bestFit="1" customWidth="1"/>
    <col min="14879" max="14879" width="16.5" style="17" bestFit="1" customWidth="1"/>
    <col min="14880" max="14880" width="17.5" style="17" bestFit="1" customWidth="1"/>
    <col min="14881" max="14881" width="9.83203125" style="17" bestFit="1" customWidth="1"/>
    <col min="14882" max="14882" width="16.5" style="17" bestFit="1" customWidth="1"/>
    <col min="14883" max="14883" width="19" style="17" bestFit="1" customWidth="1"/>
    <col min="14884" max="14884" width="12.5" style="17" bestFit="1" customWidth="1"/>
    <col min="14885" max="14885" width="12.6640625" style="17" bestFit="1" customWidth="1"/>
    <col min="14886" max="14886" width="16.83203125" style="17" bestFit="1" customWidth="1"/>
    <col min="14887" max="15128" width="10.83203125" style="17"/>
    <col min="15129" max="15129" width="20.5" style="17" customWidth="1"/>
    <col min="15130" max="15130" width="12.33203125" style="17" bestFit="1" customWidth="1"/>
    <col min="15131" max="15131" width="13.5" style="17" bestFit="1" customWidth="1"/>
    <col min="15132" max="15132" width="12.33203125" style="17" bestFit="1" customWidth="1"/>
    <col min="15133" max="15133" width="9.6640625" style="17" bestFit="1" customWidth="1"/>
    <col min="15134" max="15134" width="15.5" style="17" bestFit="1" customWidth="1"/>
    <col min="15135" max="15135" width="16.5" style="17" bestFit="1" customWidth="1"/>
    <col min="15136" max="15136" width="17.5" style="17" bestFit="1" customWidth="1"/>
    <col min="15137" max="15137" width="9.83203125" style="17" bestFit="1" customWidth="1"/>
    <col min="15138" max="15138" width="16.5" style="17" bestFit="1" customWidth="1"/>
    <col min="15139" max="15139" width="19" style="17" bestFit="1" customWidth="1"/>
    <col min="15140" max="15140" width="12.5" style="17" bestFit="1" customWidth="1"/>
    <col min="15141" max="15141" width="12.6640625" style="17" bestFit="1" customWidth="1"/>
    <col min="15142" max="15142" width="16.83203125" style="17" bestFit="1" customWidth="1"/>
    <col min="15143" max="15384" width="10.83203125" style="17"/>
    <col min="15385" max="15385" width="20.5" style="17" customWidth="1"/>
    <col min="15386" max="15386" width="12.33203125" style="17" bestFit="1" customWidth="1"/>
    <col min="15387" max="15387" width="13.5" style="17" bestFit="1" customWidth="1"/>
    <col min="15388" max="15388" width="12.33203125" style="17" bestFit="1" customWidth="1"/>
    <col min="15389" max="15389" width="9.6640625" style="17" bestFit="1" customWidth="1"/>
    <col min="15390" max="15390" width="15.5" style="17" bestFit="1" customWidth="1"/>
    <col min="15391" max="15391" width="16.5" style="17" bestFit="1" customWidth="1"/>
    <col min="15392" max="15392" width="17.5" style="17" bestFit="1" customWidth="1"/>
    <col min="15393" max="15393" width="9.83203125" style="17" bestFit="1" customWidth="1"/>
    <col min="15394" max="15394" width="16.5" style="17" bestFit="1" customWidth="1"/>
    <col min="15395" max="15395" width="19" style="17" bestFit="1" customWidth="1"/>
    <col min="15396" max="15396" width="12.5" style="17" bestFit="1" customWidth="1"/>
    <col min="15397" max="15397" width="12.6640625" style="17" bestFit="1" customWidth="1"/>
    <col min="15398" max="15398" width="16.83203125" style="17" bestFit="1" customWidth="1"/>
    <col min="15399" max="15640" width="10.83203125" style="17"/>
    <col min="15641" max="15641" width="20.5" style="17" customWidth="1"/>
    <col min="15642" max="15642" width="12.33203125" style="17" bestFit="1" customWidth="1"/>
    <col min="15643" max="15643" width="13.5" style="17" bestFit="1" customWidth="1"/>
    <col min="15644" max="15644" width="12.33203125" style="17" bestFit="1" customWidth="1"/>
    <col min="15645" max="15645" width="9.6640625" style="17" bestFit="1" customWidth="1"/>
    <col min="15646" max="15646" width="15.5" style="17" bestFit="1" customWidth="1"/>
    <col min="15647" max="15647" width="16.5" style="17" bestFit="1" customWidth="1"/>
    <col min="15648" max="15648" width="17.5" style="17" bestFit="1" customWidth="1"/>
    <col min="15649" max="15649" width="9.83203125" style="17" bestFit="1" customWidth="1"/>
    <col min="15650" max="15650" width="16.5" style="17" bestFit="1" customWidth="1"/>
    <col min="15651" max="15651" width="19" style="17" bestFit="1" customWidth="1"/>
    <col min="15652" max="15652" width="12.5" style="17" bestFit="1" customWidth="1"/>
    <col min="15653" max="15653" width="12.6640625" style="17" bestFit="1" customWidth="1"/>
    <col min="15654" max="15654" width="16.83203125" style="17" bestFit="1" customWidth="1"/>
    <col min="15655" max="15896" width="10.83203125" style="17"/>
    <col min="15897" max="15897" width="20.5" style="17" customWidth="1"/>
    <col min="15898" max="15898" width="12.33203125" style="17" bestFit="1" customWidth="1"/>
    <col min="15899" max="15899" width="13.5" style="17" bestFit="1" customWidth="1"/>
    <col min="15900" max="15900" width="12.33203125" style="17" bestFit="1" customWidth="1"/>
    <col min="15901" max="15901" width="9.6640625" style="17" bestFit="1" customWidth="1"/>
    <col min="15902" max="15902" width="15.5" style="17" bestFit="1" customWidth="1"/>
    <col min="15903" max="15903" width="16.5" style="17" bestFit="1" customWidth="1"/>
    <col min="15904" max="15904" width="17.5" style="17" bestFit="1" customWidth="1"/>
    <col min="15905" max="15905" width="9.83203125" style="17" bestFit="1" customWidth="1"/>
    <col min="15906" max="15906" width="16.5" style="17" bestFit="1" customWidth="1"/>
    <col min="15907" max="15907" width="19" style="17" bestFit="1" customWidth="1"/>
    <col min="15908" max="15908" width="12.5" style="17" bestFit="1" customWidth="1"/>
    <col min="15909" max="15909" width="12.6640625" style="17" bestFit="1" customWidth="1"/>
    <col min="15910" max="15910" width="16.83203125" style="17" bestFit="1" customWidth="1"/>
    <col min="15911" max="16152" width="10.83203125" style="17"/>
    <col min="16153" max="16153" width="20.5" style="17" customWidth="1"/>
    <col min="16154" max="16154" width="12.33203125" style="17" bestFit="1" customWidth="1"/>
    <col min="16155" max="16155" width="13.5" style="17" bestFit="1" customWidth="1"/>
    <col min="16156" max="16156" width="12.33203125" style="17" bestFit="1" customWidth="1"/>
    <col min="16157" max="16157" width="9.6640625" style="17" bestFit="1" customWidth="1"/>
    <col min="16158" max="16158" width="15.5" style="17" bestFit="1" customWidth="1"/>
    <col min="16159" max="16159" width="16.5" style="17" bestFit="1" customWidth="1"/>
    <col min="16160" max="16160" width="17.5" style="17" bestFit="1" customWidth="1"/>
    <col min="16161" max="16161" width="9.83203125" style="17" bestFit="1" customWidth="1"/>
    <col min="16162" max="16162" width="16.5" style="17" bestFit="1" customWidth="1"/>
    <col min="16163" max="16163" width="19" style="17" bestFit="1" customWidth="1"/>
    <col min="16164" max="16164" width="12.5" style="17" bestFit="1" customWidth="1"/>
    <col min="16165" max="16165" width="12.6640625" style="17" bestFit="1" customWidth="1"/>
    <col min="16166" max="16166" width="16.83203125" style="17" bestFit="1" customWidth="1"/>
    <col min="16167" max="16384" width="10.83203125" style="17"/>
  </cols>
  <sheetData>
    <row r="1" spans="1:14" ht="12" customHeight="1" x14ac:dyDescent="0.15">
      <c r="A1" s="161" t="s">
        <v>232</v>
      </c>
      <c r="B1" s="161"/>
      <c r="C1" s="161"/>
      <c r="D1" s="161"/>
      <c r="E1" s="161"/>
      <c r="F1" s="161"/>
      <c r="G1" s="161"/>
      <c r="H1" s="161"/>
      <c r="I1" s="161"/>
    </row>
    <row r="3" spans="1:14" ht="14" thickBot="1" x14ac:dyDescent="0.2">
      <c r="A3" s="36" t="s">
        <v>49</v>
      </c>
      <c r="B3" s="60" t="s">
        <v>60</v>
      </c>
      <c r="C3" s="37" t="s">
        <v>233</v>
      </c>
      <c r="D3" s="37" t="s">
        <v>234</v>
      </c>
      <c r="E3" s="37" t="s">
        <v>235</v>
      </c>
      <c r="F3" s="37" t="s">
        <v>236</v>
      </c>
      <c r="G3" s="37" t="s">
        <v>237</v>
      </c>
      <c r="H3" s="37" t="s">
        <v>238</v>
      </c>
      <c r="I3" s="37" t="s">
        <v>239</v>
      </c>
      <c r="J3" s="37" t="s">
        <v>240</v>
      </c>
      <c r="K3" s="37" t="s">
        <v>241</v>
      </c>
      <c r="L3" s="37" t="s">
        <v>242</v>
      </c>
      <c r="M3" s="37" t="s">
        <v>243</v>
      </c>
      <c r="N3" s="37" t="s">
        <v>244</v>
      </c>
    </row>
    <row r="4" spans="1:14" ht="14" thickTop="1" x14ac:dyDescent="0.15">
      <c r="A4" s="59" t="s">
        <v>419</v>
      </c>
      <c r="B4" s="39"/>
      <c r="C4" s="17">
        <v>30</v>
      </c>
      <c r="D4" s="17">
        <v>19</v>
      </c>
      <c r="E4" s="17">
        <v>33</v>
      </c>
      <c r="F4" s="17">
        <v>31</v>
      </c>
      <c r="G4" s="17">
        <v>10</v>
      </c>
      <c r="H4" s="17">
        <v>20</v>
      </c>
      <c r="I4" s="17">
        <v>17</v>
      </c>
      <c r="J4" s="17">
        <v>35</v>
      </c>
      <c r="K4" s="17">
        <v>18</v>
      </c>
      <c r="L4" s="17">
        <v>18</v>
      </c>
      <c r="M4" s="17">
        <v>25</v>
      </c>
      <c r="N4" s="17">
        <v>12</v>
      </c>
    </row>
    <row r="5" spans="1:14" x14ac:dyDescent="0.15">
      <c r="A5" s="38" t="s">
        <v>233</v>
      </c>
      <c r="B5" s="17">
        <v>30</v>
      </c>
      <c r="C5" s="39"/>
      <c r="D5" s="17">
        <v>49</v>
      </c>
      <c r="E5" s="17">
        <v>63</v>
      </c>
      <c r="F5" s="17">
        <v>61</v>
      </c>
      <c r="G5" s="17">
        <v>40</v>
      </c>
      <c r="H5" s="17">
        <v>50</v>
      </c>
      <c r="I5" s="17">
        <v>47</v>
      </c>
      <c r="J5" s="17">
        <v>65</v>
      </c>
      <c r="K5" s="17">
        <v>48</v>
      </c>
      <c r="L5" s="17">
        <v>48</v>
      </c>
      <c r="M5" s="17">
        <v>55</v>
      </c>
      <c r="N5" s="17">
        <v>18</v>
      </c>
    </row>
    <row r="6" spans="1:14" x14ac:dyDescent="0.15">
      <c r="A6" s="38" t="s">
        <v>234</v>
      </c>
      <c r="B6" s="17">
        <v>19</v>
      </c>
      <c r="C6" s="17">
        <v>49</v>
      </c>
      <c r="D6" s="39"/>
      <c r="E6" s="17">
        <v>52</v>
      </c>
      <c r="F6" s="17">
        <v>50</v>
      </c>
      <c r="G6" s="17">
        <v>9</v>
      </c>
      <c r="H6" s="17">
        <v>14</v>
      </c>
      <c r="I6" s="17">
        <v>36</v>
      </c>
      <c r="J6" s="17">
        <v>54</v>
      </c>
      <c r="K6" s="17">
        <v>37</v>
      </c>
      <c r="L6" s="17">
        <v>37</v>
      </c>
      <c r="M6" s="17">
        <v>44</v>
      </c>
      <c r="N6" s="17">
        <v>31</v>
      </c>
    </row>
    <row r="7" spans="1:14" x14ac:dyDescent="0.15">
      <c r="A7" s="38" t="s">
        <v>235</v>
      </c>
      <c r="B7" s="17">
        <v>33</v>
      </c>
      <c r="C7" s="17">
        <v>63</v>
      </c>
      <c r="D7" s="17">
        <v>52</v>
      </c>
      <c r="E7" s="39"/>
      <c r="F7" s="17">
        <v>64</v>
      </c>
      <c r="G7" s="17">
        <v>43</v>
      </c>
      <c r="H7" s="17">
        <v>53</v>
      </c>
      <c r="I7" s="17">
        <v>50</v>
      </c>
      <c r="J7" s="17">
        <v>27</v>
      </c>
      <c r="K7" s="17">
        <v>51</v>
      </c>
      <c r="L7" s="17">
        <v>9</v>
      </c>
      <c r="M7" s="17">
        <v>58</v>
      </c>
      <c r="N7" s="17">
        <v>45</v>
      </c>
    </row>
    <row r="8" spans="1:14" x14ac:dyDescent="0.15">
      <c r="A8" s="38" t="s">
        <v>236</v>
      </c>
      <c r="B8" s="17">
        <v>31</v>
      </c>
      <c r="C8" s="17">
        <v>61</v>
      </c>
      <c r="D8" s="17">
        <v>50</v>
      </c>
      <c r="E8" s="17">
        <v>64</v>
      </c>
      <c r="F8" s="39"/>
      <c r="G8" s="17">
        <v>41</v>
      </c>
      <c r="H8" s="17">
        <v>51</v>
      </c>
      <c r="I8" s="17">
        <v>17</v>
      </c>
      <c r="J8" s="17">
        <v>66</v>
      </c>
      <c r="K8" s="17">
        <v>22</v>
      </c>
      <c r="L8" s="17">
        <v>49</v>
      </c>
      <c r="M8" s="17">
        <v>16</v>
      </c>
      <c r="N8" s="17">
        <v>43</v>
      </c>
    </row>
    <row r="9" spans="1:14" x14ac:dyDescent="0.15">
      <c r="A9" s="38" t="s">
        <v>237</v>
      </c>
      <c r="B9" s="17">
        <v>10</v>
      </c>
      <c r="C9" s="17">
        <v>40</v>
      </c>
      <c r="D9" s="17">
        <v>9</v>
      </c>
      <c r="E9" s="17">
        <v>43</v>
      </c>
      <c r="F9" s="17">
        <v>41</v>
      </c>
      <c r="G9" s="39"/>
      <c r="H9" s="17">
        <v>10</v>
      </c>
      <c r="I9" s="17">
        <v>27</v>
      </c>
      <c r="J9" s="17">
        <v>45</v>
      </c>
      <c r="K9" s="17">
        <v>28</v>
      </c>
      <c r="L9" s="17">
        <v>28</v>
      </c>
      <c r="M9" s="17">
        <v>35</v>
      </c>
      <c r="N9" s="17">
        <v>22</v>
      </c>
    </row>
    <row r="10" spans="1:14" x14ac:dyDescent="0.15">
      <c r="A10" s="38" t="s">
        <v>238</v>
      </c>
      <c r="B10" s="17">
        <v>20</v>
      </c>
      <c r="C10" s="17">
        <v>50</v>
      </c>
      <c r="D10" s="17">
        <v>14</v>
      </c>
      <c r="E10" s="17">
        <v>53</v>
      </c>
      <c r="F10" s="17">
        <v>51</v>
      </c>
      <c r="G10" s="17">
        <v>10</v>
      </c>
      <c r="H10" s="39"/>
      <c r="I10" s="17">
        <v>37</v>
      </c>
      <c r="J10" s="17">
        <v>55</v>
      </c>
      <c r="K10" s="17">
        <v>38</v>
      </c>
      <c r="L10" s="17">
        <v>38</v>
      </c>
      <c r="M10" s="17">
        <v>45</v>
      </c>
      <c r="N10" s="17">
        <v>32</v>
      </c>
    </row>
    <row r="11" spans="1:14" x14ac:dyDescent="0.15">
      <c r="A11" s="38" t="s">
        <v>239</v>
      </c>
      <c r="B11" s="17">
        <v>17</v>
      </c>
      <c r="C11" s="17">
        <v>47</v>
      </c>
      <c r="D11" s="17">
        <v>36</v>
      </c>
      <c r="E11" s="17">
        <v>50</v>
      </c>
      <c r="F11" s="17">
        <v>17</v>
      </c>
      <c r="G11" s="17">
        <v>27</v>
      </c>
      <c r="H11" s="17">
        <v>37</v>
      </c>
      <c r="I11" s="39"/>
      <c r="J11" s="17">
        <v>52</v>
      </c>
      <c r="K11" s="17">
        <v>5</v>
      </c>
      <c r="L11" s="17">
        <v>35</v>
      </c>
      <c r="M11" s="17">
        <v>11</v>
      </c>
      <c r="N11" s="17">
        <v>29</v>
      </c>
    </row>
    <row r="12" spans="1:14" x14ac:dyDescent="0.15">
      <c r="A12" s="38" t="s">
        <v>240</v>
      </c>
      <c r="B12" s="17">
        <v>35</v>
      </c>
      <c r="C12" s="17">
        <v>65</v>
      </c>
      <c r="D12" s="17">
        <v>54</v>
      </c>
      <c r="E12" s="17">
        <v>27</v>
      </c>
      <c r="F12" s="17">
        <v>66</v>
      </c>
      <c r="G12" s="17">
        <v>45</v>
      </c>
      <c r="H12" s="17">
        <v>55</v>
      </c>
      <c r="I12" s="17">
        <v>52</v>
      </c>
      <c r="J12" s="39"/>
      <c r="K12" s="17">
        <v>53</v>
      </c>
      <c r="L12" s="17">
        <v>18</v>
      </c>
      <c r="M12" s="17">
        <v>60</v>
      </c>
      <c r="N12" s="17">
        <v>47</v>
      </c>
    </row>
    <row r="13" spans="1:14" x14ac:dyDescent="0.15">
      <c r="A13" s="38" t="s">
        <v>241</v>
      </c>
      <c r="B13" s="17">
        <v>18</v>
      </c>
      <c r="C13" s="17">
        <v>48</v>
      </c>
      <c r="D13" s="17">
        <v>37</v>
      </c>
      <c r="E13" s="17">
        <v>51</v>
      </c>
      <c r="F13" s="17">
        <v>22</v>
      </c>
      <c r="G13" s="17">
        <v>28</v>
      </c>
      <c r="H13" s="17">
        <v>38</v>
      </c>
      <c r="I13" s="17">
        <v>5</v>
      </c>
      <c r="J13" s="17">
        <v>53</v>
      </c>
      <c r="K13" s="39"/>
      <c r="L13" s="17">
        <v>36</v>
      </c>
      <c r="M13" s="17">
        <v>16</v>
      </c>
      <c r="N13" s="17">
        <v>30</v>
      </c>
    </row>
    <row r="14" spans="1:14" x14ac:dyDescent="0.15">
      <c r="A14" s="38" t="s">
        <v>242</v>
      </c>
      <c r="B14" s="17">
        <v>18</v>
      </c>
      <c r="C14" s="17">
        <v>48</v>
      </c>
      <c r="D14" s="17">
        <v>37</v>
      </c>
      <c r="E14" s="17">
        <v>9</v>
      </c>
      <c r="F14" s="17">
        <v>49</v>
      </c>
      <c r="G14" s="17">
        <v>28</v>
      </c>
      <c r="H14" s="17">
        <v>38</v>
      </c>
      <c r="I14" s="17">
        <v>35</v>
      </c>
      <c r="J14" s="17">
        <v>18</v>
      </c>
      <c r="K14" s="17">
        <v>36</v>
      </c>
      <c r="L14" s="39"/>
      <c r="M14" s="17">
        <v>33</v>
      </c>
      <c r="N14" s="17">
        <v>30</v>
      </c>
    </row>
    <row r="15" spans="1:14" x14ac:dyDescent="0.15">
      <c r="A15" s="38" t="s">
        <v>243</v>
      </c>
      <c r="B15" s="17">
        <v>25</v>
      </c>
      <c r="C15" s="17">
        <v>55</v>
      </c>
      <c r="D15" s="17">
        <v>44</v>
      </c>
      <c r="E15" s="17">
        <v>58</v>
      </c>
      <c r="F15" s="17">
        <v>16</v>
      </c>
      <c r="G15" s="17">
        <v>35</v>
      </c>
      <c r="H15" s="17">
        <v>45</v>
      </c>
      <c r="I15" s="17">
        <v>11</v>
      </c>
      <c r="J15" s="17">
        <v>60</v>
      </c>
      <c r="K15" s="17">
        <v>16</v>
      </c>
      <c r="L15" s="17">
        <v>33</v>
      </c>
      <c r="M15" s="39"/>
      <c r="N15" s="17">
        <v>37</v>
      </c>
    </row>
    <row r="16" spans="1:14" x14ac:dyDescent="0.15">
      <c r="A16" s="38" t="s">
        <v>244</v>
      </c>
      <c r="B16" s="17">
        <v>12</v>
      </c>
      <c r="C16" s="17">
        <v>18</v>
      </c>
      <c r="D16" s="17">
        <v>31</v>
      </c>
      <c r="E16" s="17">
        <v>45</v>
      </c>
      <c r="F16" s="17">
        <v>43</v>
      </c>
      <c r="G16" s="17">
        <v>22</v>
      </c>
      <c r="H16" s="17">
        <v>32</v>
      </c>
      <c r="I16" s="17">
        <v>29</v>
      </c>
      <c r="J16" s="17">
        <v>47</v>
      </c>
      <c r="K16" s="17">
        <v>30</v>
      </c>
      <c r="L16" s="17">
        <v>30</v>
      </c>
      <c r="M16" s="17">
        <v>37</v>
      </c>
      <c r="N16" s="39"/>
    </row>
    <row r="19" spans="1:75" ht="12" customHeight="1" x14ac:dyDescent="0.15">
      <c r="A19" s="161" t="s">
        <v>245</v>
      </c>
      <c r="B19" s="161"/>
      <c r="C19" s="161"/>
      <c r="D19" s="161"/>
      <c r="E19" s="161"/>
      <c r="F19" s="161"/>
      <c r="G19" s="161"/>
      <c r="H19" s="161"/>
      <c r="I19" s="161"/>
    </row>
    <row r="21" spans="1:75" ht="14" thickBot="1" x14ac:dyDescent="0.2">
      <c r="A21" s="36" t="s">
        <v>49</v>
      </c>
      <c r="B21" s="60" t="s">
        <v>60</v>
      </c>
      <c r="C21" s="37" t="s">
        <v>246</v>
      </c>
      <c r="D21" s="37" t="s">
        <v>247</v>
      </c>
      <c r="E21" s="37" t="s">
        <v>248</v>
      </c>
      <c r="F21" s="37" t="s">
        <v>249</v>
      </c>
      <c r="G21" s="37" t="s">
        <v>250</v>
      </c>
      <c r="H21" s="37" t="s">
        <v>251</v>
      </c>
      <c r="I21" s="37" t="s">
        <v>252</v>
      </c>
      <c r="J21" s="37" t="s">
        <v>253</v>
      </c>
      <c r="K21" s="37" t="s">
        <v>254</v>
      </c>
      <c r="L21" s="37" t="s">
        <v>255</v>
      </c>
      <c r="BO21" s="37"/>
      <c r="BP21" s="37"/>
      <c r="BQ21" s="37"/>
      <c r="BR21" s="37"/>
      <c r="BS21" s="37"/>
      <c r="BT21" s="37"/>
      <c r="BU21" s="37"/>
      <c r="BV21" s="37"/>
      <c r="BW21" s="37"/>
    </row>
    <row r="22" spans="1:75" ht="14" thickTop="1" x14ac:dyDescent="0.15">
      <c r="A22" s="59" t="s">
        <v>420</v>
      </c>
      <c r="B22" s="39"/>
      <c r="C22" s="17">
        <v>8</v>
      </c>
      <c r="D22" s="17">
        <v>25</v>
      </c>
      <c r="E22" s="17">
        <v>50</v>
      </c>
      <c r="F22" s="17">
        <v>12</v>
      </c>
      <c r="G22" s="17">
        <v>27</v>
      </c>
      <c r="H22" s="17">
        <v>54</v>
      </c>
      <c r="I22" s="17">
        <v>66</v>
      </c>
      <c r="J22" s="17">
        <v>72</v>
      </c>
      <c r="K22" s="17">
        <v>122</v>
      </c>
      <c r="L22" s="17">
        <v>12</v>
      </c>
      <c r="AW22" s="59"/>
      <c r="AZ22" s="59"/>
    </row>
    <row r="23" spans="1:75" x14ac:dyDescent="0.15">
      <c r="A23" s="38" t="s">
        <v>246</v>
      </c>
      <c r="B23" s="17">
        <v>8</v>
      </c>
      <c r="C23" s="39"/>
      <c r="D23" s="17">
        <v>17</v>
      </c>
      <c r="E23" s="17">
        <v>42</v>
      </c>
      <c r="F23" s="17">
        <v>20</v>
      </c>
      <c r="G23" s="17">
        <v>35</v>
      </c>
      <c r="H23" s="17">
        <v>62</v>
      </c>
      <c r="I23" s="17">
        <v>74</v>
      </c>
      <c r="J23" s="17">
        <v>80</v>
      </c>
      <c r="K23" s="17">
        <v>130</v>
      </c>
      <c r="L23" s="17">
        <v>20</v>
      </c>
      <c r="AW23" s="38"/>
      <c r="AZ23" s="38"/>
    </row>
    <row r="24" spans="1:75" x14ac:dyDescent="0.15">
      <c r="A24" s="38" t="s">
        <v>247</v>
      </c>
      <c r="B24" s="17">
        <v>25</v>
      </c>
      <c r="C24" s="17">
        <v>17</v>
      </c>
      <c r="D24" s="39"/>
      <c r="E24" s="17">
        <v>25</v>
      </c>
      <c r="F24" s="17">
        <v>37</v>
      </c>
      <c r="G24" s="17">
        <v>52</v>
      </c>
      <c r="H24" s="17">
        <v>79</v>
      </c>
      <c r="I24" s="17">
        <v>91</v>
      </c>
      <c r="J24" s="17">
        <v>97</v>
      </c>
      <c r="K24" s="17">
        <v>147</v>
      </c>
      <c r="L24" s="17">
        <v>37</v>
      </c>
      <c r="AW24" s="38"/>
      <c r="AZ24" s="38"/>
    </row>
    <row r="25" spans="1:75" x14ac:dyDescent="0.15">
      <c r="A25" s="38" t="s">
        <v>248</v>
      </c>
      <c r="B25" s="17">
        <v>50</v>
      </c>
      <c r="C25" s="17">
        <v>42</v>
      </c>
      <c r="D25" s="17">
        <v>25</v>
      </c>
      <c r="E25" s="39"/>
      <c r="F25" s="17">
        <v>62</v>
      </c>
      <c r="G25" s="17">
        <v>77</v>
      </c>
      <c r="H25" s="17">
        <v>104</v>
      </c>
      <c r="I25" s="17">
        <v>116</v>
      </c>
      <c r="J25" s="17">
        <v>122</v>
      </c>
      <c r="K25" s="17">
        <v>172</v>
      </c>
      <c r="L25" s="17">
        <v>62</v>
      </c>
      <c r="AW25" s="38"/>
      <c r="AZ25" s="38"/>
    </row>
    <row r="26" spans="1:75" x14ac:dyDescent="0.15">
      <c r="A26" s="38" t="s">
        <v>249</v>
      </c>
      <c r="B26" s="17">
        <v>12</v>
      </c>
      <c r="C26" s="17">
        <v>20</v>
      </c>
      <c r="D26" s="17">
        <v>37</v>
      </c>
      <c r="E26" s="17">
        <v>62</v>
      </c>
      <c r="F26" s="39"/>
      <c r="G26" s="17">
        <v>15</v>
      </c>
      <c r="H26" s="17">
        <v>42</v>
      </c>
      <c r="I26" s="17">
        <v>54</v>
      </c>
      <c r="J26" s="17">
        <v>60</v>
      </c>
      <c r="K26" s="17">
        <v>110</v>
      </c>
      <c r="L26" s="17">
        <v>24</v>
      </c>
      <c r="AW26" s="38"/>
      <c r="AZ26" s="38"/>
    </row>
    <row r="27" spans="1:75" x14ac:dyDescent="0.15">
      <c r="A27" s="38" t="s">
        <v>250</v>
      </c>
      <c r="B27" s="17">
        <v>27</v>
      </c>
      <c r="C27" s="17">
        <v>35</v>
      </c>
      <c r="D27" s="17">
        <v>52</v>
      </c>
      <c r="E27" s="17">
        <v>77</v>
      </c>
      <c r="F27" s="17">
        <v>15</v>
      </c>
      <c r="G27" s="39"/>
      <c r="H27" s="17">
        <v>27</v>
      </c>
      <c r="I27" s="17">
        <v>39</v>
      </c>
      <c r="J27" s="17">
        <v>45</v>
      </c>
      <c r="K27" s="17">
        <v>95</v>
      </c>
      <c r="L27" s="17">
        <v>39</v>
      </c>
      <c r="AW27" s="38"/>
      <c r="AZ27" s="38"/>
    </row>
    <row r="28" spans="1:75" x14ac:dyDescent="0.15">
      <c r="A28" s="38" t="s">
        <v>251</v>
      </c>
      <c r="B28" s="17">
        <v>54</v>
      </c>
      <c r="C28" s="17">
        <v>62</v>
      </c>
      <c r="D28" s="17">
        <v>79</v>
      </c>
      <c r="E28" s="17">
        <v>104</v>
      </c>
      <c r="F28" s="17">
        <v>42</v>
      </c>
      <c r="G28" s="17">
        <v>27</v>
      </c>
      <c r="H28" s="39"/>
      <c r="I28" s="17">
        <v>12</v>
      </c>
      <c r="J28" s="17">
        <v>18</v>
      </c>
      <c r="K28" s="17">
        <v>68</v>
      </c>
      <c r="L28" s="17">
        <v>66</v>
      </c>
      <c r="AW28" s="38"/>
      <c r="AZ28" s="38"/>
    </row>
    <row r="29" spans="1:75" x14ac:dyDescent="0.15">
      <c r="A29" s="38" t="s">
        <v>252</v>
      </c>
      <c r="B29" s="17">
        <v>66</v>
      </c>
      <c r="C29" s="17">
        <v>74</v>
      </c>
      <c r="D29" s="17">
        <v>91</v>
      </c>
      <c r="E29" s="17">
        <v>116</v>
      </c>
      <c r="F29" s="17">
        <v>54</v>
      </c>
      <c r="G29" s="17">
        <v>39</v>
      </c>
      <c r="H29" s="17">
        <v>12</v>
      </c>
      <c r="I29" s="39"/>
      <c r="J29" s="17">
        <v>6</v>
      </c>
      <c r="K29" s="17">
        <v>56</v>
      </c>
      <c r="L29" s="17">
        <v>78</v>
      </c>
      <c r="AW29" s="38"/>
      <c r="AZ29" s="38"/>
    </row>
    <row r="30" spans="1:75" x14ac:dyDescent="0.15">
      <c r="A30" s="38" t="s">
        <v>253</v>
      </c>
      <c r="B30" s="17">
        <v>72</v>
      </c>
      <c r="C30" s="17">
        <v>80</v>
      </c>
      <c r="D30" s="17">
        <v>97</v>
      </c>
      <c r="E30" s="17">
        <v>122</v>
      </c>
      <c r="F30" s="17">
        <v>60</v>
      </c>
      <c r="G30" s="17">
        <v>45</v>
      </c>
      <c r="H30" s="17">
        <v>18</v>
      </c>
      <c r="I30" s="17">
        <v>6</v>
      </c>
      <c r="J30" s="39"/>
      <c r="K30" s="17">
        <v>50</v>
      </c>
      <c r="L30" s="17">
        <v>84</v>
      </c>
      <c r="AW30" s="38"/>
      <c r="AZ30" s="38"/>
    </row>
    <row r="31" spans="1:75" x14ac:dyDescent="0.15">
      <c r="A31" s="38" t="s">
        <v>254</v>
      </c>
      <c r="B31" s="17">
        <v>122</v>
      </c>
      <c r="C31" s="17">
        <v>130</v>
      </c>
      <c r="D31" s="17">
        <v>147</v>
      </c>
      <c r="E31" s="17">
        <v>172</v>
      </c>
      <c r="F31" s="17">
        <v>110</v>
      </c>
      <c r="G31" s="17">
        <v>95</v>
      </c>
      <c r="H31" s="17">
        <v>68</v>
      </c>
      <c r="I31" s="17">
        <v>56</v>
      </c>
      <c r="J31" s="17">
        <v>50</v>
      </c>
      <c r="K31" s="39"/>
      <c r="L31" s="17">
        <v>134</v>
      </c>
      <c r="AW31" s="38"/>
      <c r="AZ31" s="38"/>
    </row>
    <row r="32" spans="1:75" x14ac:dyDescent="0.15">
      <c r="A32" s="38" t="s">
        <v>255</v>
      </c>
      <c r="B32" s="17">
        <v>12</v>
      </c>
      <c r="C32" s="17">
        <v>20</v>
      </c>
      <c r="D32" s="17">
        <v>37</v>
      </c>
      <c r="E32" s="17">
        <v>62</v>
      </c>
      <c r="F32" s="17">
        <v>24</v>
      </c>
      <c r="G32" s="17">
        <v>39</v>
      </c>
      <c r="H32" s="17">
        <v>66</v>
      </c>
      <c r="I32" s="17">
        <v>78</v>
      </c>
      <c r="J32" s="17">
        <v>84</v>
      </c>
      <c r="K32" s="17">
        <v>134</v>
      </c>
      <c r="L32" s="39"/>
      <c r="AV32" s="39"/>
      <c r="AW32" s="38"/>
      <c r="AZ32" s="38"/>
    </row>
    <row r="34" spans="1:75" ht="12" customHeight="1" x14ac:dyDescent="0.15">
      <c r="A34" s="161" t="s">
        <v>256</v>
      </c>
      <c r="B34" s="161"/>
      <c r="C34" s="161"/>
      <c r="D34" s="161"/>
      <c r="E34" s="161"/>
      <c r="F34" s="161"/>
      <c r="G34" s="161"/>
      <c r="H34" s="161"/>
      <c r="I34" s="161"/>
    </row>
    <row r="36" spans="1:75" ht="14" thickBot="1" x14ac:dyDescent="0.2">
      <c r="A36" s="36" t="s">
        <v>49</v>
      </c>
      <c r="B36" s="60" t="s">
        <v>60</v>
      </c>
      <c r="C36" s="37" t="s">
        <v>257</v>
      </c>
      <c r="D36" s="37" t="s">
        <v>258</v>
      </c>
      <c r="E36" s="37" t="s">
        <v>259</v>
      </c>
      <c r="F36" s="37" t="s">
        <v>260</v>
      </c>
      <c r="G36" s="37" t="s">
        <v>261</v>
      </c>
      <c r="H36" s="37" t="s">
        <v>262</v>
      </c>
      <c r="I36" s="37" t="s">
        <v>263</v>
      </c>
      <c r="J36" s="37" t="s">
        <v>264</v>
      </c>
      <c r="K36" s="37" t="s">
        <v>265</v>
      </c>
      <c r="L36" s="37" t="s">
        <v>266</v>
      </c>
      <c r="M36" s="37" t="s">
        <v>267</v>
      </c>
      <c r="N36" s="37" t="s">
        <v>131</v>
      </c>
      <c r="BO36" s="37"/>
      <c r="BP36" s="37"/>
      <c r="BQ36" s="37"/>
      <c r="BR36" s="37"/>
      <c r="BS36" s="37"/>
      <c r="BT36" s="37"/>
      <c r="BU36" s="37"/>
      <c r="BV36" s="37"/>
      <c r="BW36" s="37"/>
    </row>
    <row r="37" spans="1:75" ht="14" thickTop="1" x14ac:dyDescent="0.15">
      <c r="A37" s="59" t="s">
        <v>421</v>
      </c>
      <c r="B37" s="39"/>
      <c r="C37" s="17">
        <v>41</v>
      </c>
      <c r="D37" s="17">
        <v>52</v>
      </c>
      <c r="E37" s="17">
        <v>70</v>
      </c>
      <c r="F37" s="17">
        <v>105</v>
      </c>
      <c r="G37" s="17">
        <v>150</v>
      </c>
      <c r="H37" s="17">
        <v>85</v>
      </c>
      <c r="I37" s="17">
        <v>26</v>
      </c>
      <c r="J37" s="17">
        <v>31</v>
      </c>
      <c r="K37" s="17">
        <v>26</v>
      </c>
      <c r="L37" s="17">
        <v>45</v>
      </c>
      <c r="M37" s="17">
        <v>45</v>
      </c>
      <c r="N37" s="17">
        <v>91</v>
      </c>
    </row>
    <row r="38" spans="1:75" x14ac:dyDescent="0.15">
      <c r="A38" s="38" t="s">
        <v>257</v>
      </c>
      <c r="B38" s="17">
        <v>41</v>
      </c>
      <c r="C38" s="39"/>
      <c r="D38" s="17">
        <v>35</v>
      </c>
      <c r="E38" s="17">
        <v>53</v>
      </c>
      <c r="F38" s="17">
        <v>87</v>
      </c>
      <c r="G38" s="17">
        <v>132</v>
      </c>
      <c r="H38" s="17">
        <v>45</v>
      </c>
      <c r="I38" s="17">
        <v>15</v>
      </c>
      <c r="J38" s="17">
        <v>32</v>
      </c>
      <c r="K38" s="17">
        <v>67</v>
      </c>
      <c r="L38" s="17">
        <v>86</v>
      </c>
      <c r="M38" s="17">
        <v>81</v>
      </c>
      <c r="N38" s="17">
        <v>132</v>
      </c>
    </row>
    <row r="39" spans="1:75" x14ac:dyDescent="0.15">
      <c r="A39" s="38" t="s">
        <v>258</v>
      </c>
      <c r="B39" s="17">
        <v>52</v>
      </c>
      <c r="C39" s="17">
        <v>35</v>
      </c>
      <c r="D39" s="39"/>
      <c r="E39" s="17">
        <v>18</v>
      </c>
      <c r="F39" s="17">
        <v>52</v>
      </c>
      <c r="G39" s="17">
        <v>97</v>
      </c>
      <c r="H39" s="17">
        <v>80</v>
      </c>
      <c r="I39" s="17">
        <v>26</v>
      </c>
      <c r="J39" s="17">
        <v>43</v>
      </c>
      <c r="K39" s="17">
        <v>78</v>
      </c>
      <c r="L39" s="17">
        <v>97</v>
      </c>
      <c r="M39" s="17">
        <v>97</v>
      </c>
      <c r="N39" s="17">
        <v>143</v>
      </c>
    </row>
    <row r="40" spans="1:75" x14ac:dyDescent="0.15">
      <c r="A40" s="38" t="s">
        <v>259</v>
      </c>
      <c r="B40" s="17">
        <v>70</v>
      </c>
      <c r="C40" s="17">
        <v>53</v>
      </c>
      <c r="D40" s="17">
        <v>18</v>
      </c>
      <c r="E40" s="39"/>
      <c r="F40" s="17">
        <v>35</v>
      </c>
      <c r="G40" s="17">
        <v>79</v>
      </c>
      <c r="H40" s="17">
        <v>98</v>
      </c>
      <c r="I40" s="17">
        <v>44</v>
      </c>
      <c r="J40" s="17">
        <v>61</v>
      </c>
      <c r="K40" s="17">
        <v>96</v>
      </c>
      <c r="L40" s="17">
        <v>115</v>
      </c>
      <c r="M40" s="17">
        <v>115</v>
      </c>
      <c r="N40" s="17">
        <v>161</v>
      </c>
    </row>
    <row r="41" spans="1:75" x14ac:dyDescent="0.15">
      <c r="A41" s="38" t="s">
        <v>260</v>
      </c>
      <c r="B41" s="17">
        <v>105</v>
      </c>
      <c r="C41" s="17">
        <v>87</v>
      </c>
      <c r="D41" s="17">
        <v>52</v>
      </c>
      <c r="E41" s="17">
        <v>35</v>
      </c>
      <c r="F41" s="39"/>
      <c r="G41" s="17">
        <v>45</v>
      </c>
      <c r="H41" s="17">
        <v>133</v>
      </c>
      <c r="I41" s="17">
        <v>79</v>
      </c>
      <c r="J41" s="17">
        <v>96</v>
      </c>
      <c r="K41" s="17">
        <v>141</v>
      </c>
      <c r="L41" s="17">
        <v>150</v>
      </c>
      <c r="M41" s="17">
        <v>150</v>
      </c>
      <c r="N41" s="17">
        <v>196</v>
      </c>
    </row>
    <row r="42" spans="1:75" x14ac:dyDescent="0.15">
      <c r="A42" s="38" t="s">
        <v>261</v>
      </c>
      <c r="B42" s="17">
        <v>150</v>
      </c>
      <c r="C42" s="17">
        <v>132</v>
      </c>
      <c r="D42" s="17">
        <v>97</v>
      </c>
      <c r="E42" s="17">
        <v>79</v>
      </c>
      <c r="F42" s="17">
        <v>45</v>
      </c>
      <c r="G42" s="39"/>
      <c r="H42" s="17">
        <v>178</v>
      </c>
      <c r="I42" s="17">
        <v>124</v>
      </c>
      <c r="J42" s="17">
        <v>141</v>
      </c>
      <c r="K42" s="17">
        <v>186</v>
      </c>
      <c r="L42" s="17">
        <v>195</v>
      </c>
      <c r="M42" s="17">
        <v>195</v>
      </c>
      <c r="N42" s="17">
        <v>241</v>
      </c>
    </row>
    <row r="43" spans="1:75" x14ac:dyDescent="0.15">
      <c r="A43" s="38" t="s">
        <v>262</v>
      </c>
      <c r="B43" s="17">
        <v>85</v>
      </c>
      <c r="C43" s="17">
        <v>45</v>
      </c>
      <c r="D43" s="17">
        <v>80</v>
      </c>
      <c r="E43" s="17">
        <v>98</v>
      </c>
      <c r="F43" s="17">
        <v>133</v>
      </c>
      <c r="G43" s="17">
        <v>178</v>
      </c>
      <c r="H43" s="39"/>
      <c r="I43" s="17">
        <v>60</v>
      </c>
      <c r="J43" s="17">
        <v>77</v>
      </c>
      <c r="K43" s="17">
        <v>111</v>
      </c>
      <c r="L43" s="17">
        <v>130</v>
      </c>
      <c r="M43" s="17">
        <v>130</v>
      </c>
      <c r="N43" s="17">
        <v>176</v>
      </c>
    </row>
    <row r="44" spans="1:75" x14ac:dyDescent="0.15">
      <c r="A44" s="38" t="s">
        <v>263</v>
      </c>
      <c r="B44" s="17">
        <v>26</v>
      </c>
      <c r="C44" s="17">
        <v>15</v>
      </c>
      <c r="D44" s="17">
        <v>26</v>
      </c>
      <c r="E44" s="17">
        <v>44</v>
      </c>
      <c r="F44" s="17">
        <v>79</v>
      </c>
      <c r="G44" s="17">
        <v>124</v>
      </c>
      <c r="H44" s="17">
        <v>60</v>
      </c>
      <c r="I44" s="39"/>
      <c r="J44" s="17">
        <v>17</v>
      </c>
      <c r="K44" s="17">
        <v>52</v>
      </c>
      <c r="L44" s="17">
        <v>71</v>
      </c>
      <c r="M44" s="17">
        <v>71</v>
      </c>
      <c r="N44" s="17">
        <v>117</v>
      </c>
    </row>
    <row r="45" spans="1:75" x14ac:dyDescent="0.15">
      <c r="A45" s="38" t="s">
        <v>264</v>
      </c>
      <c r="B45" s="17">
        <v>31</v>
      </c>
      <c r="C45" s="17">
        <v>32</v>
      </c>
      <c r="D45" s="17">
        <v>43</v>
      </c>
      <c r="E45" s="17">
        <v>61</v>
      </c>
      <c r="F45" s="17">
        <v>96</v>
      </c>
      <c r="G45" s="17">
        <v>141</v>
      </c>
      <c r="H45" s="17">
        <v>77</v>
      </c>
      <c r="I45" s="17">
        <v>17</v>
      </c>
      <c r="J45" s="39"/>
      <c r="K45" s="17">
        <v>57</v>
      </c>
      <c r="L45" s="17">
        <v>76</v>
      </c>
      <c r="M45" s="17">
        <v>76</v>
      </c>
      <c r="N45" s="17">
        <v>122</v>
      </c>
    </row>
    <row r="46" spans="1:75" x14ac:dyDescent="0.15">
      <c r="A46" s="38" t="s">
        <v>265</v>
      </c>
      <c r="B46" s="17">
        <v>26</v>
      </c>
      <c r="C46" s="17">
        <v>67</v>
      </c>
      <c r="D46" s="17">
        <v>78</v>
      </c>
      <c r="E46" s="17">
        <v>96</v>
      </c>
      <c r="F46" s="17">
        <v>141</v>
      </c>
      <c r="G46" s="17">
        <v>186</v>
      </c>
      <c r="H46" s="17">
        <v>111</v>
      </c>
      <c r="I46" s="17">
        <v>52</v>
      </c>
      <c r="J46" s="17">
        <v>57</v>
      </c>
      <c r="K46" s="39"/>
      <c r="L46" s="17">
        <v>19</v>
      </c>
      <c r="M46" s="17">
        <v>21</v>
      </c>
      <c r="N46" s="17">
        <v>65</v>
      </c>
    </row>
    <row r="47" spans="1:75" x14ac:dyDescent="0.15">
      <c r="A47" s="38" t="s">
        <v>266</v>
      </c>
      <c r="B47" s="17">
        <v>45</v>
      </c>
      <c r="C47" s="17">
        <v>86</v>
      </c>
      <c r="D47" s="17">
        <v>97</v>
      </c>
      <c r="E47" s="17">
        <v>115</v>
      </c>
      <c r="F47" s="17">
        <v>150</v>
      </c>
      <c r="G47" s="17">
        <v>195</v>
      </c>
      <c r="H47" s="17">
        <v>130</v>
      </c>
      <c r="I47" s="17">
        <v>71</v>
      </c>
      <c r="J47" s="17">
        <v>76</v>
      </c>
      <c r="K47" s="17">
        <v>19</v>
      </c>
      <c r="L47" s="39"/>
      <c r="M47" s="17">
        <v>25</v>
      </c>
      <c r="N47" s="17">
        <v>46</v>
      </c>
    </row>
    <row r="48" spans="1:75" x14ac:dyDescent="0.15">
      <c r="A48" s="38" t="s">
        <v>267</v>
      </c>
      <c r="B48" s="17">
        <v>45</v>
      </c>
      <c r="C48" s="17">
        <v>81</v>
      </c>
      <c r="D48" s="17">
        <v>97</v>
      </c>
      <c r="E48" s="17">
        <v>115</v>
      </c>
      <c r="F48" s="17">
        <v>150</v>
      </c>
      <c r="G48" s="17">
        <v>195</v>
      </c>
      <c r="H48" s="17">
        <v>130</v>
      </c>
      <c r="I48" s="17">
        <v>71</v>
      </c>
      <c r="J48" s="17">
        <v>76</v>
      </c>
      <c r="K48" s="17">
        <v>21</v>
      </c>
      <c r="L48" s="17">
        <v>25</v>
      </c>
      <c r="M48" s="39"/>
      <c r="N48" s="17">
        <v>71</v>
      </c>
    </row>
    <row r="49" spans="1:75" x14ac:dyDescent="0.15">
      <c r="A49" s="38" t="s">
        <v>131</v>
      </c>
      <c r="B49" s="17">
        <v>91</v>
      </c>
      <c r="C49" s="17">
        <v>132</v>
      </c>
      <c r="D49" s="17">
        <v>143</v>
      </c>
      <c r="E49" s="17">
        <v>161</v>
      </c>
      <c r="F49" s="17">
        <v>196</v>
      </c>
      <c r="G49" s="17">
        <v>241</v>
      </c>
      <c r="H49" s="17">
        <v>176</v>
      </c>
      <c r="I49" s="17">
        <v>117</v>
      </c>
      <c r="J49" s="17">
        <v>122</v>
      </c>
      <c r="K49" s="17">
        <v>65</v>
      </c>
      <c r="L49" s="17">
        <v>46</v>
      </c>
      <c r="M49" s="17">
        <v>71</v>
      </c>
      <c r="N49" s="39"/>
    </row>
    <row r="52" spans="1:75" ht="12" customHeight="1" x14ac:dyDescent="0.15">
      <c r="A52" s="161" t="s">
        <v>268</v>
      </c>
      <c r="B52" s="161"/>
      <c r="C52" s="161"/>
      <c r="D52" s="161"/>
      <c r="E52" s="161"/>
      <c r="F52" s="161"/>
      <c r="G52" s="161"/>
      <c r="H52" s="161"/>
      <c r="I52" s="161"/>
    </row>
    <row r="54" spans="1:75" ht="14" thickBot="1" x14ac:dyDescent="0.2">
      <c r="A54" s="36" t="s">
        <v>49</v>
      </c>
      <c r="B54" s="60" t="s">
        <v>60</v>
      </c>
      <c r="C54" s="37" t="s">
        <v>269</v>
      </c>
      <c r="D54" s="37" t="s">
        <v>270</v>
      </c>
      <c r="E54" s="37" t="s">
        <v>211</v>
      </c>
      <c r="F54" s="37" t="s">
        <v>271</v>
      </c>
      <c r="G54" s="37" t="s">
        <v>272</v>
      </c>
      <c r="BO54" s="37"/>
      <c r="BP54" s="37"/>
      <c r="BQ54" s="37"/>
      <c r="BR54" s="37"/>
      <c r="BS54" s="37"/>
      <c r="BT54" s="37"/>
      <c r="BU54" s="37"/>
      <c r="BV54" s="37"/>
      <c r="BW54" s="37"/>
    </row>
    <row r="55" spans="1:75" ht="14" thickTop="1" x14ac:dyDescent="0.15">
      <c r="A55" s="59" t="s">
        <v>422</v>
      </c>
      <c r="B55" s="39"/>
      <c r="C55" s="17">
        <v>52</v>
      </c>
      <c r="D55" s="17">
        <v>30</v>
      </c>
      <c r="E55" s="17">
        <v>22</v>
      </c>
      <c r="F55" s="17">
        <v>22</v>
      </c>
      <c r="G55" s="17">
        <v>60</v>
      </c>
      <c r="AH55" s="59"/>
      <c r="AK55" s="59"/>
      <c r="AN55" s="59"/>
      <c r="AQ55" s="59"/>
      <c r="AT55" s="59"/>
      <c r="AW55" s="59"/>
      <c r="AZ55" s="59"/>
    </row>
    <row r="56" spans="1:75" x14ac:dyDescent="0.15">
      <c r="A56" s="38" t="s">
        <v>269</v>
      </c>
      <c r="B56" s="17">
        <v>52</v>
      </c>
      <c r="C56" s="39"/>
      <c r="D56" s="17">
        <v>82</v>
      </c>
      <c r="E56" s="17">
        <v>74</v>
      </c>
      <c r="F56" s="17">
        <v>38</v>
      </c>
      <c r="G56" s="17">
        <v>112</v>
      </c>
      <c r="AH56" s="38"/>
      <c r="AK56" s="38"/>
      <c r="AN56" s="38"/>
      <c r="AQ56" s="38"/>
      <c r="AT56" s="38"/>
      <c r="AW56" s="38"/>
      <c r="AZ56" s="38"/>
    </row>
    <row r="57" spans="1:75" x14ac:dyDescent="0.15">
      <c r="A57" s="38" t="s">
        <v>270</v>
      </c>
      <c r="B57" s="17">
        <v>30</v>
      </c>
      <c r="C57" s="17">
        <v>82</v>
      </c>
      <c r="D57" s="39"/>
      <c r="E57" s="17">
        <v>52</v>
      </c>
      <c r="F57" s="17">
        <v>52</v>
      </c>
      <c r="G57" s="17">
        <v>30</v>
      </c>
      <c r="AH57" s="38"/>
      <c r="AK57" s="38"/>
      <c r="AN57" s="38"/>
      <c r="AQ57" s="38"/>
      <c r="AT57" s="38"/>
      <c r="AW57" s="38"/>
      <c r="AZ57" s="38"/>
    </row>
    <row r="58" spans="1:75" x14ac:dyDescent="0.15">
      <c r="A58" s="38" t="s">
        <v>211</v>
      </c>
      <c r="B58" s="17">
        <v>22</v>
      </c>
      <c r="C58" s="17">
        <v>74</v>
      </c>
      <c r="D58" s="17">
        <v>52</v>
      </c>
      <c r="E58" s="39"/>
      <c r="F58" s="17">
        <v>44</v>
      </c>
      <c r="G58" s="17">
        <v>82</v>
      </c>
      <c r="AH58" s="38"/>
      <c r="AK58" s="38"/>
      <c r="AN58" s="38"/>
      <c r="AQ58" s="38"/>
      <c r="AT58" s="38"/>
      <c r="AW58" s="38"/>
      <c r="AZ58" s="38"/>
    </row>
    <row r="59" spans="1:75" x14ac:dyDescent="0.15">
      <c r="A59" s="38" t="s">
        <v>271</v>
      </c>
      <c r="B59" s="17">
        <v>22</v>
      </c>
      <c r="C59" s="17">
        <v>38</v>
      </c>
      <c r="D59" s="17">
        <v>52</v>
      </c>
      <c r="E59" s="17">
        <v>44</v>
      </c>
      <c r="F59" s="39"/>
      <c r="G59" s="17">
        <v>82</v>
      </c>
      <c r="AH59" s="38"/>
      <c r="AK59" s="38"/>
      <c r="AN59" s="38"/>
      <c r="AQ59" s="38"/>
      <c r="AT59" s="38"/>
      <c r="AW59" s="38"/>
      <c r="AZ59" s="38"/>
    </row>
    <row r="60" spans="1:75" x14ac:dyDescent="0.15">
      <c r="A60" s="38" t="s">
        <v>272</v>
      </c>
      <c r="B60" s="17">
        <v>60</v>
      </c>
      <c r="C60" s="17">
        <v>112</v>
      </c>
      <c r="D60" s="17">
        <v>30</v>
      </c>
      <c r="E60" s="17">
        <v>82</v>
      </c>
      <c r="F60" s="17">
        <v>82</v>
      </c>
      <c r="G60" s="39"/>
      <c r="AG60" s="39"/>
      <c r="AH60" s="38"/>
      <c r="AK60" s="38"/>
      <c r="AN60" s="38"/>
      <c r="AQ60" s="38"/>
      <c r="AT60" s="38"/>
      <c r="AW60" s="38"/>
      <c r="AZ60" s="38"/>
    </row>
    <row r="63" spans="1:75" ht="12" customHeight="1" x14ac:dyDescent="0.15">
      <c r="A63" s="161" t="s">
        <v>273</v>
      </c>
      <c r="B63" s="161"/>
      <c r="C63" s="161"/>
      <c r="D63" s="161"/>
      <c r="E63" s="161"/>
      <c r="F63" s="161"/>
      <c r="G63" s="161"/>
      <c r="H63" s="161"/>
      <c r="I63" s="161"/>
    </row>
    <row r="65" spans="1:75" ht="14" thickBot="1" x14ac:dyDescent="0.2">
      <c r="A65" s="36" t="s">
        <v>49</v>
      </c>
      <c r="B65" s="60" t="s">
        <v>60</v>
      </c>
      <c r="C65" s="37" t="s">
        <v>274</v>
      </c>
      <c r="D65" s="37" t="s">
        <v>275</v>
      </c>
      <c r="E65" s="37" t="s">
        <v>276</v>
      </c>
      <c r="F65" s="37" t="s">
        <v>277</v>
      </c>
      <c r="G65" s="37" t="s">
        <v>278</v>
      </c>
      <c r="H65" s="37" t="s">
        <v>279</v>
      </c>
      <c r="I65" s="37" t="s">
        <v>210</v>
      </c>
      <c r="J65" s="37" t="s">
        <v>280</v>
      </c>
      <c r="K65" s="37" t="s">
        <v>281</v>
      </c>
      <c r="BO65" s="37"/>
      <c r="BP65" s="37"/>
      <c r="BQ65" s="37"/>
      <c r="BR65" s="37"/>
      <c r="BS65" s="37"/>
      <c r="BT65" s="37"/>
      <c r="BU65" s="37"/>
      <c r="BV65" s="37"/>
      <c r="BW65" s="37"/>
    </row>
    <row r="66" spans="1:75" ht="14" thickTop="1" x14ac:dyDescent="0.15">
      <c r="A66" s="59" t="s">
        <v>423</v>
      </c>
      <c r="B66" s="39"/>
      <c r="C66" s="17">
        <v>44</v>
      </c>
      <c r="D66" s="17">
        <v>40</v>
      </c>
      <c r="E66" s="17">
        <v>50</v>
      </c>
      <c r="F66" s="17">
        <v>60</v>
      </c>
      <c r="G66" s="17">
        <v>55</v>
      </c>
      <c r="H66" s="17">
        <v>40</v>
      </c>
      <c r="I66" s="17">
        <v>18</v>
      </c>
      <c r="J66" s="17">
        <v>42</v>
      </c>
      <c r="K66" s="17">
        <v>100</v>
      </c>
      <c r="AT66" s="59"/>
      <c r="AW66" s="59"/>
      <c r="AZ66" s="59"/>
    </row>
    <row r="67" spans="1:75" x14ac:dyDescent="0.15">
      <c r="A67" s="38" t="s">
        <v>274</v>
      </c>
      <c r="B67" s="17">
        <v>44</v>
      </c>
      <c r="C67" s="39"/>
      <c r="D67" s="17">
        <v>18</v>
      </c>
      <c r="E67" s="17">
        <v>38</v>
      </c>
      <c r="F67" s="17">
        <v>60</v>
      </c>
      <c r="G67" s="17">
        <v>47</v>
      </c>
      <c r="H67" s="17">
        <v>48</v>
      </c>
      <c r="I67" s="17">
        <v>62</v>
      </c>
      <c r="J67" s="17">
        <v>86</v>
      </c>
      <c r="K67" s="17">
        <v>144</v>
      </c>
      <c r="AT67" s="38"/>
      <c r="AW67" s="38"/>
      <c r="AZ67" s="38"/>
    </row>
    <row r="68" spans="1:75" x14ac:dyDescent="0.15">
      <c r="A68" s="38" t="s">
        <v>275</v>
      </c>
      <c r="B68" s="17">
        <v>40</v>
      </c>
      <c r="C68" s="17">
        <v>18</v>
      </c>
      <c r="D68" s="39"/>
      <c r="E68" s="17">
        <v>20</v>
      </c>
      <c r="F68" s="17">
        <v>35</v>
      </c>
      <c r="G68" s="17">
        <v>29</v>
      </c>
      <c r="H68" s="17">
        <v>30</v>
      </c>
      <c r="I68" s="17">
        <v>58</v>
      </c>
      <c r="J68" s="17">
        <v>82</v>
      </c>
      <c r="K68" s="17">
        <v>140</v>
      </c>
      <c r="AT68" s="38"/>
      <c r="AW68" s="38"/>
      <c r="AZ68" s="38"/>
    </row>
    <row r="69" spans="1:75" x14ac:dyDescent="0.15">
      <c r="A69" s="38" t="s">
        <v>276</v>
      </c>
      <c r="B69" s="17">
        <v>50</v>
      </c>
      <c r="C69" s="17">
        <v>38</v>
      </c>
      <c r="D69" s="17">
        <v>20</v>
      </c>
      <c r="E69" s="39"/>
      <c r="F69" s="17">
        <v>15</v>
      </c>
      <c r="G69" s="17">
        <v>9</v>
      </c>
      <c r="H69" s="17">
        <v>10</v>
      </c>
      <c r="I69" s="17">
        <v>68</v>
      </c>
      <c r="J69" s="17">
        <v>92</v>
      </c>
      <c r="K69" s="17">
        <v>150</v>
      </c>
      <c r="AT69" s="38"/>
      <c r="AW69" s="38"/>
      <c r="AZ69" s="38"/>
    </row>
    <row r="70" spans="1:75" x14ac:dyDescent="0.15">
      <c r="A70" s="38" t="s">
        <v>277</v>
      </c>
      <c r="B70" s="17">
        <v>60</v>
      </c>
      <c r="C70" s="17">
        <v>60</v>
      </c>
      <c r="D70" s="17">
        <v>35</v>
      </c>
      <c r="E70" s="17">
        <v>15</v>
      </c>
      <c r="F70" s="39"/>
      <c r="G70" s="17">
        <v>6</v>
      </c>
      <c r="H70" s="17">
        <v>16</v>
      </c>
      <c r="I70" s="17">
        <v>78</v>
      </c>
      <c r="J70" s="17">
        <v>102</v>
      </c>
      <c r="K70" s="17">
        <v>160</v>
      </c>
      <c r="AT70" s="38"/>
      <c r="AW70" s="38"/>
      <c r="AZ70" s="38"/>
    </row>
    <row r="71" spans="1:75" x14ac:dyDescent="0.15">
      <c r="A71" s="38" t="s">
        <v>278</v>
      </c>
      <c r="B71" s="17">
        <v>55</v>
      </c>
      <c r="C71" s="17">
        <v>47</v>
      </c>
      <c r="D71" s="17">
        <v>29</v>
      </c>
      <c r="E71" s="17">
        <v>9</v>
      </c>
      <c r="F71" s="17">
        <v>6</v>
      </c>
      <c r="G71" s="39"/>
      <c r="H71" s="17">
        <v>10</v>
      </c>
      <c r="I71" s="17">
        <v>73</v>
      </c>
      <c r="J71" s="17">
        <v>97</v>
      </c>
      <c r="K71" s="17">
        <v>155</v>
      </c>
      <c r="AT71" s="38"/>
      <c r="AW71" s="38"/>
      <c r="AZ71" s="38"/>
    </row>
    <row r="72" spans="1:75" x14ac:dyDescent="0.15">
      <c r="A72" s="38" t="s">
        <v>279</v>
      </c>
      <c r="B72" s="17">
        <v>40</v>
      </c>
      <c r="C72" s="17">
        <v>48</v>
      </c>
      <c r="D72" s="17">
        <v>30</v>
      </c>
      <c r="E72" s="17">
        <v>10</v>
      </c>
      <c r="F72" s="17">
        <v>16</v>
      </c>
      <c r="G72" s="17">
        <v>10</v>
      </c>
      <c r="H72" s="39"/>
      <c r="I72" s="17">
        <v>58</v>
      </c>
      <c r="J72" s="17">
        <v>82</v>
      </c>
      <c r="K72" s="17">
        <v>140</v>
      </c>
      <c r="AT72" s="38"/>
      <c r="AW72" s="38"/>
      <c r="AZ72" s="38"/>
    </row>
    <row r="73" spans="1:75" x14ac:dyDescent="0.15">
      <c r="A73" s="38" t="s">
        <v>210</v>
      </c>
      <c r="B73" s="17">
        <v>18</v>
      </c>
      <c r="C73" s="17">
        <v>62</v>
      </c>
      <c r="D73" s="17">
        <v>58</v>
      </c>
      <c r="E73" s="17">
        <v>68</v>
      </c>
      <c r="F73" s="17">
        <v>78</v>
      </c>
      <c r="G73" s="17">
        <v>73</v>
      </c>
      <c r="H73" s="17">
        <v>58</v>
      </c>
      <c r="I73" s="39"/>
      <c r="J73" s="17">
        <v>24</v>
      </c>
      <c r="K73" s="17">
        <v>82</v>
      </c>
      <c r="AT73" s="38"/>
      <c r="AW73" s="38"/>
      <c r="AZ73" s="38"/>
    </row>
    <row r="74" spans="1:75" x14ac:dyDescent="0.15">
      <c r="A74" s="38" t="s">
        <v>280</v>
      </c>
      <c r="B74" s="17">
        <v>42</v>
      </c>
      <c r="C74" s="17">
        <v>86</v>
      </c>
      <c r="D74" s="17">
        <v>82</v>
      </c>
      <c r="E74" s="17">
        <v>92</v>
      </c>
      <c r="F74" s="17">
        <v>102</v>
      </c>
      <c r="G74" s="17">
        <v>97</v>
      </c>
      <c r="H74" s="17">
        <v>82</v>
      </c>
      <c r="I74" s="17">
        <v>24</v>
      </c>
      <c r="J74" s="39"/>
      <c r="K74" s="17">
        <v>58</v>
      </c>
      <c r="AT74" s="38"/>
      <c r="AW74" s="38"/>
      <c r="AZ74" s="38"/>
    </row>
    <row r="75" spans="1:75" x14ac:dyDescent="0.15">
      <c r="A75" s="38" t="s">
        <v>281</v>
      </c>
      <c r="B75" s="17">
        <v>100</v>
      </c>
      <c r="C75" s="17">
        <v>144</v>
      </c>
      <c r="D75" s="17">
        <v>140</v>
      </c>
      <c r="E75" s="17">
        <v>150</v>
      </c>
      <c r="F75" s="17">
        <v>160</v>
      </c>
      <c r="G75" s="17">
        <v>155</v>
      </c>
      <c r="H75" s="17">
        <v>140</v>
      </c>
      <c r="I75" s="17">
        <v>82</v>
      </c>
      <c r="J75" s="17">
        <v>58</v>
      </c>
      <c r="K75" s="39"/>
      <c r="AS75" s="39"/>
      <c r="AT75" s="38"/>
      <c r="AW75" s="38"/>
      <c r="AZ75" s="38"/>
    </row>
  </sheetData>
  <mergeCells count="5">
    <mergeCell ref="A1:I1"/>
    <mergeCell ref="A19:I19"/>
    <mergeCell ref="A34:I34"/>
    <mergeCell ref="A52:I52"/>
    <mergeCell ref="A63:I63"/>
  </mergeCells>
  <pageMargins left="0.78740157499999996" right="0.78740157499999996" top="0.28999999999999998" bottom="0.41" header="0.17" footer="0.22"/>
  <pageSetup paperSize="9" scale="55" orientation="landscape" horizontalDpi="4294967292" r:id="rId1"/>
  <headerFooter alignWithMargins="0"/>
  <colBreaks count="1" manualBreakCount="1">
    <brk id="15" max="7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EFEA7-A5CF-0C43-BBD7-26293612CD03}">
  <sheetPr codeName="Feuil9"/>
  <dimension ref="A1:AB79"/>
  <sheetViews>
    <sheetView zoomScale="80" zoomScaleNormal="80" zoomScaleSheetLayoutView="90" workbookViewId="0">
      <pane xSplit="1" ySplit="3" topLeftCell="B7" activePane="bottomRight" state="frozen"/>
      <selection pane="topRight" activeCell="B1" sqref="B1"/>
      <selection pane="bottomLeft" activeCell="A4" sqref="A4"/>
      <selection pane="bottomRight" activeCell="K38" sqref="K38"/>
    </sheetView>
  </sheetViews>
  <sheetFormatPr baseColWidth="10" defaultColWidth="11.5" defaultRowHeight="13" x14ac:dyDescent="0.2"/>
  <cols>
    <col min="1" max="1" width="21.6640625" style="70" customWidth="1"/>
    <col min="2" max="2" width="15.5" style="61" customWidth="1"/>
    <col min="3" max="3" width="18" style="61" customWidth="1"/>
    <col min="4" max="4" width="16.1640625" style="61" customWidth="1"/>
    <col min="5" max="5" width="15.1640625" style="61" customWidth="1"/>
    <col min="6" max="6" width="14" style="61" bestFit="1" customWidth="1"/>
    <col min="7" max="7" width="13" style="61" bestFit="1" customWidth="1"/>
    <col min="8" max="8" width="16.33203125" style="61" bestFit="1" customWidth="1"/>
    <col min="9" max="9" width="14" style="61" customWidth="1"/>
    <col min="10" max="10" width="15.1640625" style="61" customWidth="1"/>
    <col min="11" max="11" width="14" style="61" customWidth="1"/>
    <col min="12" max="12" width="9.83203125" style="61" customWidth="1"/>
    <col min="13" max="13" width="13.5" style="61" customWidth="1"/>
    <col min="14" max="14" width="19.6640625" style="61" customWidth="1"/>
    <col min="15" max="15" width="16.1640625" style="62" bestFit="1" customWidth="1"/>
    <col min="16" max="255" width="11.5" style="62"/>
    <col min="256" max="256" width="21.6640625" style="62" customWidth="1"/>
    <col min="257" max="257" width="15.5" style="62" customWidth="1"/>
    <col min="258" max="258" width="18" style="62" customWidth="1"/>
    <col min="259" max="259" width="16.1640625" style="62" customWidth="1"/>
    <col min="260" max="260" width="15.1640625" style="62" customWidth="1"/>
    <col min="261" max="261" width="14" style="62" bestFit="1" customWidth="1"/>
    <col min="262" max="262" width="13" style="62" bestFit="1" customWidth="1"/>
    <col min="263" max="263" width="16.33203125" style="62" bestFit="1" customWidth="1"/>
    <col min="264" max="264" width="14" style="62" customWidth="1"/>
    <col min="265" max="265" width="15.1640625" style="62" customWidth="1"/>
    <col min="266" max="266" width="14" style="62" customWidth="1"/>
    <col min="267" max="267" width="9.83203125" style="62" customWidth="1"/>
    <col min="268" max="268" width="13.5" style="62" customWidth="1"/>
    <col min="269" max="269" width="19.6640625" style="62" customWidth="1"/>
    <col min="270" max="270" width="16.1640625" style="62" bestFit="1" customWidth="1"/>
    <col min="271" max="511" width="11.5" style="62"/>
    <col min="512" max="512" width="21.6640625" style="62" customWidth="1"/>
    <col min="513" max="513" width="15.5" style="62" customWidth="1"/>
    <col min="514" max="514" width="18" style="62" customWidth="1"/>
    <col min="515" max="515" width="16.1640625" style="62" customWidth="1"/>
    <col min="516" max="516" width="15.1640625" style="62" customWidth="1"/>
    <col min="517" max="517" width="14" style="62" bestFit="1" customWidth="1"/>
    <col min="518" max="518" width="13" style="62" bestFit="1" customWidth="1"/>
    <col min="519" max="519" width="16.33203125" style="62" bestFit="1" customWidth="1"/>
    <col min="520" max="520" width="14" style="62" customWidth="1"/>
    <col min="521" max="521" width="15.1640625" style="62" customWidth="1"/>
    <col min="522" max="522" width="14" style="62" customWidth="1"/>
    <col min="523" max="523" width="9.83203125" style="62" customWidth="1"/>
    <col min="524" max="524" width="13.5" style="62" customWidth="1"/>
    <col min="525" max="525" width="19.6640625" style="62" customWidth="1"/>
    <col min="526" max="526" width="16.1640625" style="62" bestFit="1" customWidth="1"/>
    <col min="527" max="767" width="11.5" style="62"/>
    <col min="768" max="768" width="21.6640625" style="62" customWidth="1"/>
    <col min="769" max="769" width="15.5" style="62" customWidth="1"/>
    <col min="770" max="770" width="18" style="62" customWidth="1"/>
    <col min="771" max="771" width="16.1640625" style="62" customWidth="1"/>
    <col min="772" max="772" width="15.1640625" style="62" customWidth="1"/>
    <col min="773" max="773" width="14" style="62" bestFit="1" customWidth="1"/>
    <col min="774" max="774" width="13" style="62" bestFit="1" customWidth="1"/>
    <col min="775" max="775" width="16.33203125" style="62" bestFit="1" customWidth="1"/>
    <col min="776" max="776" width="14" style="62" customWidth="1"/>
    <col min="777" max="777" width="15.1640625" style="62" customWidth="1"/>
    <col min="778" max="778" width="14" style="62" customWidth="1"/>
    <col min="779" max="779" width="9.83203125" style="62" customWidth="1"/>
    <col min="780" max="780" width="13.5" style="62" customWidth="1"/>
    <col min="781" max="781" width="19.6640625" style="62" customWidth="1"/>
    <col min="782" max="782" width="16.1640625" style="62" bestFit="1" customWidth="1"/>
    <col min="783" max="1023" width="11.5" style="62"/>
    <col min="1024" max="1024" width="21.6640625" style="62" customWidth="1"/>
    <col min="1025" max="1025" width="15.5" style="62" customWidth="1"/>
    <col min="1026" max="1026" width="18" style="62" customWidth="1"/>
    <col min="1027" max="1027" width="16.1640625" style="62" customWidth="1"/>
    <col min="1028" max="1028" width="15.1640625" style="62" customWidth="1"/>
    <col min="1029" max="1029" width="14" style="62" bestFit="1" customWidth="1"/>
    <col min="1030" max="1030" width="13" style="62" bestFit="1" customWidth="1"/>
    <col min="1031" max="1031" width="16.33203125" style="62" bestFit="1" customWidth="1"/>
    <col min="1032" max="1032" width="14" style="62" customWidth="1"/>
    <col min="1033" max="1033" width="15.1640625" style="62" customWidth="1"/>
    <col min="1034" max="1034" width="14" style="62" customWidth="1"/>
    <col min="1035" max="1035" width="9.83203125" style="62" customWidth="1"/>
    <col min="1036" max="1036" width="13.5" style="62" customWidth="1"/>
    <col min="1037" max="1037" width="19.6640625" style="62" customWidth="1"/>
    <col min="1038" max="1038" width="16.1640625" style="62" bestFit="1" customWidth="1"/>
    <col min="1039" max="1279" width="11.5" style="62"/>
    <col min="1280" max="1280" width="21.6640625" style="62" customWidth="1"/>
    <col min="1281" max="1281" width="15.5" style="62" customWidth="1"/>
    <col min="1282" max="1282" width="18" style="62" customWidth="1"/>
    <col min="1283" max="1283" width="16.1640625" style="62" customWidth="1"/>
    <col min="1284" max="1284" width="15.1640625" style="62" customWidth="1"/>
    <col min="1285" max="1285" width="14" style="62" bestFit="1" customWidth="1"/>
    <col min="1286" max="1286" width="13" style="62" bestFit="1" customWidth="1"/>
    <col min="1287" max="1287" width="16.33203125" style="62" bestFit="1" customWidth="1"/>
    <col min="1288" max="1288" width="14" style="62" customWidth="1"/>
    <col min="1289" max="1289" width="15.1640625" style="62" customWidth="1"/>
    <col min="1290" max="1290" width="14" style="62" customWidth="1"/>
    <col min="1291" max="1291" width="9.83203125" style="62" customWidth="1"/>
    <col min="1292" max="1292" width="13.5" style="62" customWidth="1"/>
    <col min="1293" max="1293" width="19.6640625" style="62" customWidth="1"/>
    <col min="1294" max="1294" width="16.1640625" style="62" bestFit="1" customWidth="1"/>
    <col min="1295" max="1535" width="11.5" style="62"/>
    <col min="1536" max="1536" width="21.6640625" style="62" customWidth="1"/>
    <col min="1537" max="1537" width="15.5" style="62" customWidth="1"/>
    <col min="1538" max="1538" width="18" style="62" customWidth="1"/>
    <col min="1539" max="1539" width="16.1640625" style="62" customWidth="1"/>
    <col min="1540" max="1540" width="15.1640625" style="62" customWidth="1"/>
    <col min="1541" max="1541" width="14" style="62" bestFit="1" customWidth="1"/>
    <col min="1542" max="1542" width="13" style="62" bestFit="1" customWidth="1"/>
    <col min="1543" max="1543" width="16.33203125" style="62" bestFit="1" customWidth="1"/>
    <col min="1544" max="1544" width="14" style="62" customWidth="1"/>
    <col min="1545" max="1545" width="15.1640625" style="62" customWidth="1"/>
    <col min="1546" max="1546" width="14" style="62" customWidth="1"/>
    <col min="1547" max="1547" width="9.83203125" style="62" customWidth="1"/>
    <col min="1548" max="1548" width="13.5" style="62" customWidth="1"/>
    <col min="1549" max="1549" width="19.6640625" style="62" customWidth="1"/>
    <col min="1550" max="1550" width="16.1640625" style="62" bestFit="1" customWidth="1"/>
    <col min="1551" max="1791" width="11.5" style="62"/>
    <col min="1792" max="1792" width="21.6640625" style="62" customWidth="1"/>
    <col min="1793" max="1793" width="15.5" style="62" customWidth="1"/>
    <col min="1794" max="1794" width="18" style="62" customWidth="1"/>
    <col min="1795" max="1795" width="16.1640625" style="62" customWidth="1"/>
    <col min="1796" max="1796" width="15.1640625" style="62" customWidth="1"/>
    <col min="1797" max="1797" width="14" style="62" bestFit="1" customWidth="1"/>
    <col min="1798" max="1798" width="13" style="62" bestFit="1" customWidth="1"/>
    <col min="1799" max="1799" width="16.33203125" style="62" bestFit="1" customWidth="1"/>
    <col min="1800" max="1800" width="14" style="62" customWidth="1"/>
    <col min="1801" max="1801" width="15.1640625" style="62" customWidth="1"/>
    <col min="1802" max="1802" width="14" style="62" customWidth="1"/>
    <col min="1803" max="1803" width="9.83203125" style="62" customWidth="1"/>
    <col min="1804" max="1804" width="13.5" style="62" customWidth="1"/>
    <col min="1805" max="1805" width="19.6640625" style="62" customWidth="1"/>
    <col min="1806" max="1806" width="16.1640625" style="62" bestFit="1" customWidth="1"/>
    <col min="1807" max="2047" width="11.5" style="62"/>
    <col min="2048" max="2048" width="21.6640625" style="62" customWidth="1"/>
    <col min="2049" max="2049" width="15.5" style="62" customWidth="1"/>
    <col min="2050" max="2050" width="18" style="62" customWidth="1"/>
    <col min="2051" max="2051" width="16.1640625" style="62" customWidth="1"/>
    <col min="2052" max="2052" width="15.1640625" style="62" customWidth="1"/>
    <col min="2053" max="2053" width="14" style="62" bestFit="1" customWidth="1"/>
    <col min="2054" max="2054" width="13" style="62" bestFit="1" customWidth="1"/>
    <col min="2055" max="2055" width="16.33203125" style="62" bestFit="1" customWidth="1"/>
    <col min="2056" max="2056" width="14" style="62" customWidth="1"/>
    <col min="2057" max="2057" width="15.1640625" style="62" customWidth="1"/>
    <col min="2058" max="2058" width="14" style="62" customWidth="1"/>
    <col min="2059" max="2059" width="9.83203125" style="62" customWidth="1"/>
    <col min="2060" max="2060" width="13.5" style="62" customWidth="1"/>
    <col min="2061" max="2061" width="19.6640625" style="62" customWidth="1"/>
    <col min="2062" max="2062" width="16.1640625" style="62" bestFit="1" customWidth="1"/>
    <col min="2063" max="2303" width="11.5" style="62"/>
    <col min="2304" max="2304" width="21.6640625" style="62" customWidth="1"/>
    <col min="2305" max="2305" width="15.5" style="62" customWidth="1"/>
    <col min="2306" max="2306" width="18" style="62" customWidth="1"/>
    <col min="2307" max="2307" width="16.1640625" style="62" customWidth="1"/>
    <col min="2308" max="2308" width="15.1640625" style="62" customWidth="1"/>
    <col min="2309" max="2309" width="14" style="62" bestFit="1" customWidth="1"/>
    <col min="2310" max="2310" width="13" style="62" bestFit="1" customWidth="1"/>
    <col min="2311" max="2311" width="16.33203125" style="62" bestFit="1" customWidth="1"/>
    <col min="2312" max="2312" width="14" style="62" customWidth="1"/>
    <col min="2313" max="2313" width="15.1640625" style="62" customWidth="1"/>
    <col min="2314" max="2314" width="14" style="62" customWidth="1"/>
    <col min="2315" max="2315" width="9.83203125" style="62" customWidth="1"/>
    <col min="2316" max="2316" width="13.5" style="62" customWidth="1"/>
    <col min="2317" max="2317" width="19.6640625" style="62" customWidth="1"/>
    <col min="2318" max="2318" width="16.1640625" style="62" bestFit="1" customWidth="1"/>
    <col min="2319" max="2559" width="11.5" style="62"/>
    <col min="2560" max="2560" width="21.6640625" style="62" customWidth="1"/>
    <col min="2561" max="2561" width="15.5" style="62" customWidth="1"/>
    <col min="2562" max="2562" width="18" style="62" customWidth="1"/>
    <col min="2563" max="2563" width="16.1640625" style="62" customWidth="1"/>
    <col min="2564" max="2564" width="15.1640625" style="62" customWidth="1"/>
    <col min="2565" max="2565" width="14" style="62" bestFit="1" customWidth="1"/>
    <col min="2566" max="2566" width="13" style="62" bestFit="1" customWidth="1"/>
    <col min="2567" max="2567" width="16.33203125" style="62" bestFit="1" customWidth="1"/>
    <col min="2568" max="2568" width="14" style="62" customWidth="1"/>
    <col min="2569" max="2569" width="15.1640625" style="62" customWidth="1"/>
    <col min="2570" max="2570" width="14" style="62" customWidth="1"/>
    <col min="2571" max="2571" width="9.83203125" style="62" customWidth="1"/>
    <col min="2572" max="2572" width="13.5" style="62" customWidth="1"/>
    <col min="2573" max="2573" width="19.6640625" style="62" customWidth="1"/>
    <col min="2574" max="2574" width="16.1640625" style="62" bestFit="1" customWidth="1"/>
    <col min="2575" max="2815" width="11.5" style="62"/>
    <col min="2816" max="2816" width="21.6640625" style="62" customWidth="1"/>
    <col min="2817" max="2817" width="15.5" style="62" customWidth="1"/>
    <col min="2818" max="2818" width="18" style="62" customWidth="1"/>
    <col min="2819" max="2819" width="16.1640625" style="62" customWidth="1"/>
    <col min="2820" max="2820" width="15.1640625" style="62" customWidth="1"/>
    <col min="2821" max="2821" width="14" style="62" bestFit="1" customWidth="1"/>
    <col min="2822" max="2822" width="13" style="62" bestFit="1" customWidth="1"/>
    <col min="2823" max="2823" width="16.33203125" style="62" bestFit="1" customWidth="1"/>
    <col min="2824" max="2824" width="14" style="62" customWidth="1"/>
    <col min="2825" max="2825" width="15.1640625" style="62" customWidth="1"/>
    <col min="2826" max="2826" width="14" style="62" customWidth="1"/>
    <col min="2827" max="2827" width="9.83203125" style="62" customWidth="1"/>
    <col min="2828" max="2828" width="13.5" style="62" customWidth="1"/>
    <col min="2829" max="2829" width="19.6640625" style="62" customWidth="1"/>
    <col min="2830" max="2830" width="16.1640625" style="62" bestFit="1" customWidth="1"/>
    <col min="2831" max="3071" width="11.5" style="62"/>
    <col min="3072" max="3072" width="21.6640625" style="62" customWidth="1"/>
    <col min="3073" max="3073" width="15.5" style="62" customWidth="1"/>
    <col min="3074" max="3074" width="18" style="62" customWidth="1"/>
    <col min="3075" max="3075" width="16.1640625" style="62" customWidth="1"/>
    <col min="3076" max="3076" width="15.1640625" style="62" customWidth="1"/>
    <col min="3077" max="3077" width="14" style="62" bestFit="1" customWidth="1"/>
    <col min="3078" max="3078" width="13" style="62" bestFit="1" customWidth="1"/>
    <col min="3079" max="3079" width="16.33203125" style="62" bestFit="1" customWidth="1"/>
    <col min="3080" max="3080" width="14" style="62" customWidth="1"/>
    <col min="3081" max="3081" width="15.1640625" style="62" customWidth="1"/>
    <col min="3082" max="3082" width="14" style="62" customWidth="1"/>
    <col min="3083" max="3083" width="9.83203125" style="62" customWidth="1"/>
    <col min="3084" max="3084" width="13.5" style="62" customWidth="1"/>
    <col min="3085" max="3085" width="19.6640625" style="62" customWidth="1"/>
    <col min="3086" max="3086" width="16.1640625" style="62" bestFit="1" customWidth="1"/>
    <col min="3087" max="3327" width="11.5" style="62"/>
    <col min="3328" max="3328" width="21.6640625" style="62" customWidth="1"/>
    <col min="3329" max="3329" width="15.5" style="62" customWidth="1"/>
    <col min="3330" max="3330" width="18" style="62" customWidth="1"/>
    <col min="3331" max="3331" width="16.1640625" style="62" customWidth="1"/>
    <col min="3332" max="3332" width="15.1640625" style="62" customWidth="1"/>
    <col min="3333" max="3333" width="14" style="62" bestFit="1" customWidth="1"/>
    <col min="3334" max="3334" width="13" style="62" bestFit="1" customWidth="1"/>
    <col min="3335" max="3335" width="16.33203125" style="62" bestFit="1" customWidth="1"/>
    <col min="3336" max="3336" width="14" style="62" customWidth="1"/>
    <col min="3337" max="3337" width="15.1640625" style="62" customWidth="1"/>
    <col min="3338" max="3338" width="14" style="62" customWidth="1"/>
    <col min="3339" max="3339" width="9.83203125" style="62" customWidth="1"/>
    <col min="3340" max="3340" width="13.5" style="62" customWidth="1"/>
    <col min="3341" max="3341" width="19.6640625" style="62" customWidth="1"/>
    <col min="3342" max="3342" width="16.1640625" style="62" bestFit="1" customWidth="1"/>
    <col min="3343" max="3583" width="11.5" style="62"/>
    <col min="3584" max="3584" width="21.6640625" style="62" customWidth="1"/>
    <col min="3585" max="3585" width="15.5" style="62" customWidth="1"/>
    <col min="3586" max="3586" width="18" style="62" customWidth="1"/>
    <col min="3587" max="3587" width="16.1640625" style="62" customWidth="1"/>
    <col min="3588" max="3588" width="15.1640625" style="62" customWidth="1"/>
    <col min="3589" max="3589" width="14" style="62" bestFit="1" customWidth="1"/>
    <col min="3590" max="3590" width="13" style="62" bestFit="1" customWidth="1"/>
    <col min="3591" max="3591" width="16.33203125" style="62" bestFit="1" customWidth="1"/>
    <col min="3592" max="3592" width="14" style="62" customWidth="1"/>
    <col min="3593" max="3593" width="15.1640625" style="62" customWidth="1"/>
    <col min="3594" max="3594" width="14" style="62" customWidth="1"/>
    <col min="3595" max="3595" width="9.83203125" style="62" customWidth="1"/>
    <col min="3596" max="3596" width="13.5" style="62" customWidth="1"/>
    <col min="3597" max="3597" width="19.6640625" style="62" customWidth="1"/>
    <col min="3598" max="3598" width="16.1640625" style="62" bestFit="1" customWidth="1"/>
    <col min="3599" max="3839" width="11.5" style="62"/>
    <col min="3840" max="3840" width="21.6640625" style="62" customWidth="1"/>
    <col min="3841" max="3841" width="15.5" style="62" customWidth="1"/>
    <col min="3842" max="3842" width="18" style="62" customWidth="1"/>
    <col min="3843" max="3843" width="16.1640625" style="62" customWidth="1"/>
    <col min="3844" max="3844" width="15.1640625" style="62" customWidth="1"/>
    <col min="3845" max="3845" width="14" style="62" bestFit="1" customWidth="1"/>
    <col min="3846" max="3846" width="13" style="62" bestFit="1" customWidth="1"/>
    <col min="3847" max="3847" width="16.33203125" style="62" bestFit="1" customWidth="1"/>
    <col min="3848" max="3848" width="14" style="62" customWidth="1"/>
    <col min="3849" max="3849" width="15.1640625" style="62" customWidth="1"/>
    <col min="3850" max="3850" width="14" style="62" customWidth="1"/>
    <col min="3851" max="3851" width="9.83203125" style="62" customWidth="1"/>
    <col min="3852" max="3852" width="13.5" style="62" customWidth="1"/>
    <col min="3853" max="3853" width="19.6640625" style="62" customWidth="1"/>
    <col min="3854" max="3854" width="16.1640625" style="62" bestFit="1" customWidth="1"/>
    <col min="3855" max="4095" width="11.5" style="62"/>
    <col min="4096" max="4096" width="21.6640625" style="62" customWidth="1"/>
    <col min="4097" max="4097" width="15.5" style="62" customWidth="1"/>
    <col min="4098" max="4098" width="18" style="62" customWidth="1"/>
    <col min="4099" max="4099" width="16.1640625" style="62" customWidth="1"/>
    <col min="4100" max="4100" width="15.1640625" style="62" customWidth="1"/>
    <col min="4101" max="4101" width="14" style="62" bestFit="1" customWidth="1"/>
    <col min="4102" max="4102" width="13" style="62" bestFit="1" customWidth="1"/>
    <col min="4103" max="4103" width="16.33203125" style="62" bestFit="1" customWidth="1"/>
    <col min="4104" max="4104" width="14" style="62" customWidth="1"/>
    <col min="4105" max="4105" width="15.1640625" style="62" customWidth="1"/>
    <col min="4106" max="4106" width="14" style="62" customWidth="1"/>
    <col min="4107" max="4107" width="9.83203125" style="62" customWidth="1"/>
    <col min="4108" max="4108" width="13.5" style="62" customWidth="1"/>
    <col min="4109" max="4109" width="19.6640625" style="62" customWidth="1"/>
    <col min="4110" max="4110" width="16.1640625" style="62" bestFit="1" customWidth="1"/>
    <col min="4111" max="4351" width="11.5" style="62"/>
    <col min="4352" max="4352" width="21.6640625" style="62" customWidth="1"/>
    <col min="4353" max="4353" width="15.5" style="62" customWidth="1"/>
    <col min="4354" max="4354" width="18" style="62" customWidth="1"/>
    <col min="4355" max="4355" width="16.1640625" style="62" customWidth="1"/>
    <col min="4356" max="4356" width="15.1640625" style="62" customWidth="1"/>
    <col min="4357" max="4357" width="14" style="62" bestFit="1" customWidth="1"/>
    <col min="4358" max="4358" width="13" style="62" bestFit="1" customWidth="1"/>
    <col min="4359" max="4359" width="16.33203125" style="62" bestFit="1" customWidth="1"/>
    <col min="4360" max="4360" width="14" style="62" customWidth="1"/>
    <col min="4361" max="4361" width="15.1640625" style="62" customWidth="1"/>
    <col min="4362" max="4362" width="14" style="62" customWidth="1"/>
    <col min="4363" max="4363" width="9.83203125" style="62" customWidth="1"/>
    <col min="4364" max="4364" width="13.5" style="62" customWidth="1"/>
    <col min="4365" max="4365" width="19.6640625" style="62" customWidth="1"/>
    <col min="4366" max="4366" width="16.1640625" style="62" bestFit="1" customWidth="1"/>
    <col min="4367" max="4607" width="11.5" style="62"/>
    <col min="4608" max="4608" width="21.6640625" style="62" customWidth="1"/>
    <col min="4609" max="4609" width="15.5" style="62" customWidth="1"/>
    <col min="4610" max="4610" width="18" style="62" customWidth="1"/>
    <col min="4611" max="4611" width="16.1640625" style="62" customWidth="1"/>
    <col min="4612" max="4612" width="15.1640625" style="62" customWidth="1"/>
    <col min="4613" max="4613" width="14" style="62" bestFit="1" customWidth="1"/>
    <col min="4614" max="4614" width="13" style="62" bestFit="1" customWidth="1"/>
    <col min="4615" max="4615" width="16.33203125" style="62" bestFit="1" customWidth="1"/>
    <col min="4616" max="4616" width="14" style="62" customWidth="1"/>
    <col min="4617" max="4617" width="15.1640625" style="62" customWidth="1"/>
    <col min="4618" max="4618" width="14" style="62" customWidth="1"/>
    <col min="4619" max="4619" width="9.83203125" style="62" customWidth="1"/>
    <col min="4620" max="4620" width="13.5" style="62" customWidth="1"/>
    <col min="4621" max="4621" width="19.6640625" style="62" customWidth="1"/>
    <col min="4622" max="4622" width="16.1640625" style="62" bestFit="1" customWidth="1"/>
    <col min="4623" max="4863" width="11.5" style="62"/>
    <col min="4864" max="4864" width="21.6640625" style="62" customWidth="1"/>
    <col min="4865" max="4865" width="15.5" style="62" customWidth="1"/>
    <col min="4866" max="4866" width="18" style="62" customWidth="1"/>
    <col min="4867" max="4867" width="16.1640625" style="62" customWidth="1"/>
    <col min="4868" max="4868" width="15.1640625" style="62" customWidth="1"/>
    <col min="4869" max="4869" width="14" style="62" bestFit="1" customWidth="1"/>
    <col min="4870" max="4870" width="13" style="62" bestFit="1" customWidth="1"/>
    <col min="4871" max="4871" width="16.33203125" style="62" bestFit="1" customWidth="1"/>
    <col min="4872" max="4872" width="14" style="62" customWidth="1"/>
    <col min="4873" max="4873" width="15.1640625" style="62" customWidth="1"/>
    <col min="4874" max="4874" width="14" style="62" customWidth="1"/>
    <col min="4875" max="4875" width="9.83203125" style="62" customWidth="1"/>
    <col min="4876" max="4876" width="13.5" style="62" customWidth="1"/>
    <col min="4877" max="4877" width="19.6640625" style="62" customWidth="1"/>
    <col min="4878" max="4878" width="16.1640625" style="62" bestFit="1" customWidth="1"/>
    <col min="4879" max="5119" width="11.5" style="62"/>
    <col min="5120" max="5120" width="21.6640625" style="62" customWidth="1"/>
    <col min="5121" max="5121" width="15.5" style="62" customWidth="1"/>
    <col min="5122" max="5122" width="18" style="62" customWidth="1"/>
    <col min="5123" max="5123" width="16.1640625" style="62" customWidth="1"/>
    <col min="5124" max="5124" width="15.1640625" style="62" customWidth="1"/>
    <col min="5125" max="5125" width="14" style="62" bestFit="1" customWidth="1"/>
    <col min="5126" max="5126" width="13" style="62" bestFit="1" customWidth="1"/>
    <col min="5127" max="5127" width="16.33203125" style="62" bestFit="1" customWidth="1"/>
    <col min="5128" max="5128" width="14" style="62" customWidth="1"/>
    <col min="5129" max="5129" width="15.1640625" style="62" customWidth="1"/>
    <col min="5130" max="5130" width="14" style="62" customWidth="1"/>
    <col min="5131" max="5131" width="9.83203125" style="62" customWidth="1"/>
    <col min="5132" max="5132" width="13.5" style="62" customWidth="1"/>
    <col min="5133" max="5133" width="19.6640625" style="62" customWidth="1"/>
    <col min="5134" max="5134" width="16.1640625" style="62" bestFit="1" customWidth="1"/>
    <col min="5135" max="5375" width="11.5" style="62"/>
    <col min="5376" max="5376" width="21.6640625" style="62" customWidth="1"/>
    <col min="5377" max="5377" width="15.5" style="62" customWidth="1"/>
    <col min="5378" max="5378" width="18" style="62" customWidth="1"/>
    <col min="5379" max="5379" width="16.1640625" style="62" customWidth="1"/>
    <col min="5380" max="5380" width="15.1640625" style="62" customWidth="1"/>
    <col min="5381" max="5381" width="14" style="62" bestFit="1" customWidth="1"/>
    <col min="5382" max="5382" width="13" style="62" bestFit="1" customWidth="1"/>
    <col min="5383" max="5383" width="16.33203125" style="62" bestFit="1" customWidth="1"/>
    <col min="5384" max="5384" width="14" style="62" customWidth="1"/>
    <col min="5385" max="5385" width="15.1640625" style="62" customWidth="1"/>
    <col min="5386" max="5386" width="14" style="62" customWidth="1"/>
    <col min="5387" max="5387" width="9.83203125" style="62" customWidth="1"/>
    <col min="5388" max="5388" width="13.5" style="62" customWidth="1"/>
    <col min="5389" max="5389" width="19.6640625" style="62" customWidth="1"/>
    <col min="5390" max="5390" width="16.1640625" style="62" bestFit="1" customWidth="1"/>
    <col min="5391" max="5631" width="11.5" style="62"/>
    <col min="5632" max="5632" width="21.6640625" style="62" customWidth="1"/>
    <col min="5633" max="5633" width="15.5" style="62" customWidth="1"/>
    <col min="5634" max="5634" width="18" style="62" customWidth="1"/>
    <col min="5635" max="5635" width="16.1640625" style="62" customWidth="1"/>
    <col min="5636" max="5636" width="15.1640625" style="62" customWidth="1"/>
    <col min="5637" max="5637" width="14" style="62" bestFit="1" customWidth="1"/>
    <col min="5638" max="5638" width="13" style="62" bestFit="1" customWidth="1"/>
    <col min="5639" max="5639" width="16.33203125" style="62" bestFit="1" customWidth="1"/>
    <col min="5640" max="5640" width="14" style="62" customWidth="1"/>
    <col min="5641" max="5641" width="15.1640625" style="62" customWidth="1"/>
    <col min="5642" max="5642" width="14" style="62" customWidth="1"/>
    <col min="5643" max="5643" width="9.83203125" style="62" customWidth="1"/>
    <col min="5644" max="5644" width="13.5" style="62" customWidth="1"/>
    <col min="5645" max="5645" width="19.6640625" style="62" customWidth="1"/>
    <col min="5646" max="5646" width="16.1640625" style="62" bestFit="1" customWidth="1"/>
    <col min="5647" max="5887" width="11.5" style="62"/>
    <col min="5888" max="5888" width="21.6640625" style="62" customWidth="1"/>
    <col min="5889" max="5889" width="15.5" style="62" customWidth="1"/>
    <col min="5890" max="5890" width="18" style="62" customWidth="1"/>
    <col min="5891" max="5891" width="16.1640625" style="62" customWidth="1"/>
    <col min="5892" max="5892" width="15.1640625" style="62" customWidth="1"/>
    <col min="5893" max="5893" width="14" style="62" bestFit="1" customWidth="1"/>
    <col min="5894" max="5894" width="13" style="62" bestFit="1" customWidth="1"/>
    <col min="5895" max="5895" width="16.33203125" style="62" bestFit="1" customWidth="1"/>
    <col min="5896" max="5896" width="14" style="62" customWidth="1"/>
    <col min="5897" max="5897" width="15.1640625" style="62" customWidth="1"/>
    <col min="5898" max="5898" width="14" style="62" customWidth="1"/>
    <col min="5899" max="5899" width="9.83203125" style="62" customWidth="1"/>
    <col min="5900" max="5900" width="13.5" style="62" customWidth="1"/>
    <col min="5901" max="5901" width="19.6640625" style="62" customWidth="1"/>
    <col min="5902" max="5902" width="16.1640625" style="62" bestFit="1" customWidth="1"/>
    <col min="5903" max="6143" width="11.5" style="62"/>
    <col min="6144" max="6144" width="21.6640625" style="62" customWidth="1"/>
    <col min="6145" max="6145" width="15.5" style="62" customWidth="1"/>
    <col min="6146" max="6146" width="18" style="62" customWidth="1"/>
    <col min="6147" max="6147" width="16.1640625" style="62" customWidth="1"/>
    <col min="6148" max="6148" width="15.1640625" style="62" customWidth="1"/>
    <col min="6149" max="6149" width="14" style="62" bestFit="1" customWidth="1"/>
    <col min="6150" max="6150" width="13" style="62" bestFit="1" customWidth="1"/>
    <col min="6151" max="6151" width="16.33203125" style="62" bestFit="1" customWidth="1"/>
    <col min="6152" max="6152" width="14" style="62" customWidth="1"/>
    <col min="6153" max="6153" width="15.1640625" style="62" customWidth="1"/>
    <col min="6154" max="6154" width="14" style="62" customWidth="1"/>
    <col min="6155" max="6155" width="9.83203125" style="62" customWidth="1"/>
    <col min="6156" max="6156" width="13.5" style="62" customWidth="1"/>
    <col min="6157" max="6157" width="19.6640625" style="62" customWidth="1"/>
    <col min="6158" max="6158" width="16.1640625" style="62" bestFit="1" customWidth="1"/>
    <col min="6159" max="6399" width="11.5" style="62"/>
    <col min="6400" max="6400" width="21.6640625" style="62" customWidth="1"/>
    <col min="6401" max="6401" width="15.5" style="62" customWidth="1"/>
    <col min="6402" max="6402" width="18" style="62" customWidth="1"/>
    <col min="6403" max="6403" width="16.1640625" style="62" customWidth="1"/>
    <col min="6404" max="6404" width="15.1640625" style="62" customWidth="1"/>
    <col min="6405" max="6405" width="14" style="62" bestFit="1" customWidth="1"/>
    <col min="6406" max="6406" width="13" style="62" bestFit="1" customWidth="1"/>
    <col min="6407" max="6407" width="16.33203125" style="62" bestFit="1" customWidth="1"/>
    <col min="6408" max="6408" width="14" style="62" customWidth="1"/>
    <col min="6409" max="6409" width="15.1640625" style="62" customWidth="1"/>
    <col min="6410" max="6410" width="14" style="62" customWidth="1"/>
    <col min="6411" max="6411" width="9.83203125" style="62" customWidth="1"/>
    <col min="6412" max="6412" width="13.5" style="62" customWidth="1"/>
    <col min="6413" max="6413" width="19.6640625" style="62" customWidth="1"/>
    <col min="6414" max="6414" width="16.1640625" style="62" bestFit="1" customWidth="1"/>
    <col min="6415" max="6655" width="11.5" style="62"/>
    <col min="6656" max="6656" width="21.6640625" style="62" customWidth="1"/>
    <col min="6657" max="6657" width="15.5" style="62" customWidth="1"/>
    <col min="6658" max="6658" width="18" style="62" customWidth="1"/>
    <col min="6659" max="6659" width="16.1640625" style="62" customWidth="1"/>
    <col min="6660" max="6660" width="15.1640625" style="62" customWidth="1"/>
    <col min="6661" max="6661" width="14" style="62" bestFit="1" customWidth="1"/>
    <col min="6662" max="6662" width="13" style="62" bestFit="1" customWidth="1"/>
    <col min="6663" max="6663" width="16.33203125" style="62" bestFit="1" customWidth="1"/>
    <col min="6664" max="6664" width="14" style="62" customWidth="1"/>
    <col min="6665" max="6665" width="15.1640625" style="62" customWidth="1"/>
    <col min="6666" max="6666" width="14" style="62" customWidth="1"/>
    <col min="6667" max="6667" width="9.83203125" style="62" customWidth="1"/>
    <col min="6668" max="6668" width="13.5" style="62" customWidth="1"/>
    <col min="6669" max="6669" width="19.6640625" style="62" customWidth="1"/>
    <col min="6670" max="6670" width="16.1640625" style="62" bestFit="1" customWidth="1"/>
    <col min="6671" max="6911" width="11.5" style="62"/>
    <col min="6912" max="6912" width="21.6640625" style="62" customWidth="1"/>
    <col min="6913" max="6913" width="15.5" style="62" customWidth="1"/>
    <col min="6914" max="6914" width="18" style="62" customWidth="1"/>
    <col min="6915" max="6915" width="16.1640625" style="62" customWidth="1"/>
    <col min="6916" max="6916" width="15.1640625" style="62" customWidth="1"/>
    <col min="6917" max="6917" width="14" style="62" bestFit="1" customWidth="1"/>
    <col min="6918" max="6918" width="13" style="62" bestFit="1" customWidth="1"/>
    <col min="6919" max="6919" width="16.33203125" style="62" bestFit="1" customWidth="1"/>
    <col min="6920" max="6920" width="14" style="62" customWidth="1"/>
    <col min="6921" max="6921" width="15.1640625" style="62" customWidth="1"/>
    <col min="6922" max="6922" width="14" style="62" customWidth="1"/>
    <col min="6923" max="6923" width="9.83203125" style="62" customWidth="1"/>
    <col min="6924" max="6924" width="13.5" style="62" customWidth="1"/>
    <col min="6925" max="6925" width="19.6640625" style="62" customWidth="1"/>
    <col min="6926" max="6926" width="16.1640625" style="62" bestFit="1" customWidth="1"/>
    <col min="6927" max="7167" width="11.5" style="62"/>
    <col min="7168" max="7168" width="21.6640625" style="62" customWidth="1"/>
    <col min="7169" max="7169" width="15.5" style="62" customWidth="1"/>
    <col min="7170" max="7170" width="18" style="62" customWidth="1"/>
    <col min="7171" max="7171" width="16.1640625" style="62" customWidth="1"/>
    <col min="7172" max="7172" width="15.1640625" style="62" customWidth="1"/>
    <col min="7173" max="7173" width="14" style="62" bestFit="1" customWidth="1"/>
    <col min="7174" max="7174" width="13" style="62" bestFit="1" customWidth="1"/>
    <col min="7175" max="7175" width="16.33203125" style="62" bestFit="1" customWidth="1"/>
    <col min="7176" max="7176" width="14" style="62" customWidth="1"/>
    <col min="7177" max="7177" width="15.1640625" style="62" customWidth="1"/>
    <col min="7178" max="7178" width="14" style="62" customWidth="1"/>
    <col min="7179" max="7179" width="9.83203125" style="62" customWidth="1"/>
    <col min="7180" max="7180" width="13.5" style="62" customWidth="1"/>
    <col min="7181" max="7181" width="19.6640625" style="62" customWidth="1"/>
    <col min="7182" max="7182" width="16.1640625" style="62" bestFit="1" customWidth="1"/>
    <col min="7183" max="7423" width="11.5" style="62"/>
    <col min="7424" max="7424" width="21.6640625" style="62" customWidth="1"/>
    <col min="7425" max="7425" width="15.5" style="62" customWidth="1"/>
    <col min="7426" max="7426" width="18" style="62" customWidth="1"/>
    <col min="7427" max="7427" width="16.1640625" style="62" customWidth="1"/>
    <col min="7428" max="7428" width="15.1640625" style="62" customWidth="1"/>
    <col min="7429" max="7429" width="14" style="62" bestFit="1" customWidth="1"/>
    <col min="7430" max="7430" width="13" style="62" bestFit="1" customWidth="1"/>
    <col min="7431" max="7431" width="16.33203125" style="62" bestFit="1" customWidth="1"/>
    <col min="7432" max="7432" width="14" style="62" customWidth="1"/>
    <col min="7433" max="7433" width="15.1640625" style="62" customWidth="1"/>
    <col min="7434" max="7434" width="14" style="62" customWidth="1"/>
    <col min="7435" max="7435" width="9.83203125" style="62" customWidth="1"/>
    <col min="7436" max="7436" width="13.5" style="62" customWidth="1"/>
    <col min="7437" max="7437" width="19.6640625" style="62" customWidth="1"/>
    <col min="7438" max="7438" width="16.1640625" style="62" bestFit="1" customWidth="1"/>
    <col min="7439" max="7679" width="11.5" style="62"/>
    <col min="7680" max="7680" width="21.6640625" style="62" customWidth="1"/>
    <col min="7681" max="7681" width="15.5" style="62" customWidth="1"/>
    <col min="7682" max="7682" width="18" style="62" customWidth="1"/>
    <col min="7683" max="7683" width="16.1640625" style="62" customWidth="1"/>
    <col min="7684" max="7684" width="15.1640625" style="62" customWidth="1"/>
    <col min="7685" max="7685" width="14" style="62" bestFit="1" customWidth="1"/>
    <col min="7686" max="7686" width="13" style="62" bestFit="1" customWidth="1"/>
    <col min="7687" max="7687" width="16.33203125" style="62" bestFit="1" customWidth="1"/>
    <col min="7688" max="7688" width="14" style="62" customWidth="1"/>
    <col min="7689" max="7689" width="15.1640625" style="62" customWidth="1"/>
    <col min="7690" max="7690" width="14" style="62" customWidth="1"/>
    <col min="7691" max="7691" width="9.83203125" style="62" customWidth="1"/>
    <col min="7692" max="7692" width="13.5" style="62" customWidth="1"/>
    <col min="7693" max="7693" width="19.6640625" style="62" customWidth="1"/>
    <col min="7694" max="7694" width="16.1640625" style="62" bestFit="1" customWidth="1"/>
    <col min="7695" max="7935" width="11.5" style="62"/>
    <col min="7936" max="7936" width="21.6640625" style="62" customWidth="1"/>
    <col min="7937" max="7937" width="15.5" style="62" customWidth="1"/>
    <col min="7938" max="7938" width="18" style="62" customWidth="1"/>
    <col min="7939" max="7939" width="16.1640625" style="62" customWidth="1"/>
    <col min="7940" max="7940" width="15.1640625" style="62" customWidth="1"/>
    <col min="7941" max="7941" width="14" style="62" bestFit="1" customWidth="1"/>
    <col min="7942" max="7942" width="13" style="62" bestFit="1" customWidth="1"/>
    <col min="7943" max="7943" width="16.33203125" style="62" bestFit="1" customWidth="1"/>
    <col min="7944" max="7944" width="14" style="62" customWidth="1"/>
    <col min="7945" max="7945" width="15.1640625" style="62" customWidth="1"/>
    <col min="7946" max="7946" width="14" style="62" customWidth="1"/>
    <col min="7947" max="7947" width="9.83203125" style="62" customWidth="1"/>
    <col min="7948" max="7948" width="13.5" style="62" customWidth="1"/>
    <col min="7949" max="7949" width="19.6640625" style="62" customWidth="1"/>
    <col min="7950" max="7950" width="16.1640625" style="62" bestFit="1" customWidth="1"/>
    <col min="7951" max="8191" width="11.5" style="62"/>
    <col min="8192" max="8192" width="21.6640625" style="62" customWidth="1"/>
    <col min="8193" max="8193" width="15.5" style="62" customWidth="1"/>
    <col min="8194" max="8194" width="18" style="62" customWidth="1"/>
    <col min="8195" max="8195" width="16.1640625" style="62" customWidth="1"/>
    <col min="8196" max="8196" width="15.1640625" style="62" customWidth="1"/>
    <col min="8197" max="8197" width="14" style="62" bestFit="1" customWidth="1"/>
    <col min="8198" max="8198" width="13" style="62" bestFit="1" customWidth="1"/>
    <col min="8199" max="8199" width="16.33203125" style="62" bestFit="1" customWidth="1"/>
    <col min="8200" max="8200" width="14" style="62" customWidth="1"/>
    <col min="8201" max="8201" width="15.1640625" style="62" customWidth="1"/>
    <col min="8202" max="8202" width="14" style="62" customWidth="1"/>
    <col min="8203" max="8203" width="9.83203125" style="62" customWidth="1"/>
    <col min="8204" max="8204" width="13.5" style="62" customWidth="1"/>
    <col min="8205" max="8205" width="19.6640625" style="62" customWidth="1"/>
    <col min="8206" max="8206" width="16.1640625" style="62" bestFit="1" customWidth="1"/>
    <col min="8207" max="8447" width="11.5" style="62"/>
    <col min="8448" max="8448" width="21.6640625" style="62" customWidth="1"/>
    <col min="8449" max="8449" width="15.5" style="62" customWidth="1"/>
    <col min="8450" max="8450" width="18" style="62" customWidth="1"/>
    <col min="8451" max="8451" width="16.1640625" style="62" customWidth="1"/>
    <col min="8452" max="8452" width="15.1640625" style="62" customWidth="1"/>
    <col min="8453" max="8453" width="14" style="62" bestFit="1" customWidth="1"/>
    <col min="8454" max="8454" width="13" style="62" bestFit="1" customWidth="1"/>
    <col min="8455" max="8455" width="16.33203125" style="62" bestFit="1" customWidth="1"/>
    <col min="8456" max="8456" width="14" style="62" customWidth="1"/>
    <col min="8457" max="8457" width="15.1640625" style="62" customWidth="1"/>
    <col min="8458" max="8458" width="14" style="62" customWidth="1"/>
    <col min="8459" max="8459" width="9.83203125" style="62" customWidth="1"/>
    <col min="8460" max="8460" width="13.5" style="62" customWidth="1"/>
    <col min="8461" max="8461" width="19.6640625" style="62" customWidth="1"/>
    <col min="8462" max="8462" width="16.1640625" style="62" bestFit="1" customWidth="1"/>
    <col min="8463" max="8703" width="11.5" style="62"/>
    <col min="8704" max="8704" width="21.6640625" style="62" customWidth="1"/>
    <col min="8705" max="8705" width="15.5" style="62" customWidth="1"/>
    <col min="8706" max="8706" width="18" style="62" customWidth="1"/>
    <col min="8707" max="8707" width="16.1640625" style="62" customWidth="1"/>
    <col min="8708" max="8708" width="15.1640625" style="62" customWidth="1"/>
    <col min="8709" max="8709" width="14" style="62" bestFit="1" customWidth="1"/>
    <col min="8710" max="8710" width="13" style="62" bestFit="1" customWidth="1"/>
    <col min="8711" max="8711" width="16.33203125" style="62" bestFit="1" customWidth="1"/>
    <col min="8712" max="8712" width="14" style="62" customWidth="1"/>
    <col min="8713" max="8713" width="15.1640625" style="62" customWidth="1"/>
    <col min="8714" max="8714" width="14" style="62" customWidth="1"/>
    <col min="8715" max="8715" width="9.83203125" style="62" customWidth="1"/>
    <col min="8716" max="8716" width="13.5" style="62" customWidth="1"/>
    <col min="8717" max="8717" width="19.6640625" style="62" customWidth="1"/>
    <col min="8718" max="8718" width="16.1640625" style="62" bestFit="1" customWidth="1"/>
    <col min="8719" max="8959" width="11.5" style="62"/>
    <col min="8960" max="8960" width="21.6640625" style="62" customWidth="1"/>
    <col min="8961" max="8961" width="15.5" style="62" customWidth="1"/>
    <col min="8962" max="8962" width="18" style="62" customWidth="1"/>
    <col min="8963" max="8963" width="16.1640625" style="62" customWidth="1"/>
    <col min="8964" max="8964" width="15.1640625" style="62" customWidth="1"/>
    <col min="8965" max="8965" width="14" style="62" bestFit="1" customWidth="1"/>
    <col min="8966" max="8966" width="13" style="62" bestFit="1" customWidth="1"/>
    <col min="8967" max="8967" width="16.33203125" style="62" bestFit="1" customWidth="1"/>
    <col min="8968" max="8968" width="14" style="62" customWidth="1"/>
    <col min="8969" max="8969" width="15.1640625" style="62" customWidth="1"/>
    <col min="8970" max="8970" width="14" style="62" customWidth="1"/>
    <col min="8971" max="8971" width="9.83203125" style="62" customWidth="1"/>
    <col min="8972" max="8972" width="13.5" style="62" customWidth="1"/>
    <col min="8973" max="8973" width="19.6640625" style="62" customWidth="1"/>
    <col min="8974" max="8974" width="16.1640625" style="62" bestFit="1" customWidth="1"/>
    <col min="8975" max="9215" width="11.5" style="62"/>
    <col min="9216" max="9216" width="21.6640625" style="62" customWidth="1"/>
    <col min="9217" max="9217" width="15.5" style="62" customWidth="1"/>
    <col min="9218" max="9218" width="18" style="62" customWidth="1"/>
    <col min="9219" max="9219" width="16.1640625" style="62" customWidth="1"/>
    <col min="9220" max="9220" width="15.1640625" style="62" customWidth="1"/>
    <col min="9221" max="9221" width="14" style="62" bestFit="1" customWidth="1"/>
    <col min="9222" max="9222" width="13" style="62" bestFit="1" customWidth="1"/>
    <col min="9223" max="9223" width="16.33203125" style="62" bestFit="1" customWidth="1"/>
    <col min="9224" max="9224" width="14" style="62" customWidth="1"/>
    <col min="9225" max="9225" width="15.1640625" style="62" customWidth="1"/>
    <col min="9226" max="9226" width="14" style="62" customWidth="1"/>
    <col min="9227" max="9227" width="9.83203125" style="62" customWidth="1"/>
    <col min="9228" max="9228" width="13.5" style="62" customWidth="1"/>
    <col min="9229" max="9229" width="19.6640625" style="62" customWidth="1"/>
    <col min="9230" max="9230" width="16.1640625" style="62" bestFit="1" customWidth="1"/>
    <col min="9231" max="9471" width="11.5" style="62"/>
    <col min="9472" max="9472" width="21.6640625" style="62" customWidth="1"/>
    <col min="9473" max="9473" width="15.5" style="62" customWidth="1"/>
    <col min="9474" max="9474" width="18" style="62" customWidth="1"/>
    <col min="9475" max="9475" width="16.1640625" style="62" customWidth="1"/>
    <col min="9476" max="9476" width="15.1640625" style="62" customWidth="1"/>
    <col min="9477" max="9477" width="14" style="62" bestFit="1" customWidth="1"/>
    <col min="9478" max="9478" width="13" style="62" bestFit="1" customWidth="1"/>
    <col min="9479" max="9479" width="16.33203125" style="62" bestFit="1" customWidth="1"/>
    <col min="9480" max="9480" width="14" style="62" customWidth="1"/>
    <col min="9481" max="9481" width="15.1640625" style="62" customWidth="1"/>
    <col min="9482" max="9482" width="14" style="62" customWidth="1"/>
    <col min="9483" max="9483" width="9.83203125" style="62" customWidth="1"/>
    <col min="9484" max="9484" width="13.5" style="62" customWidth="1"/>
    <col min="9485" max="9485" width="19.6640625" style="62" customWidth="1"/>
    <col min="9486" max="9486" width="16.1640625" style="62" bestFit="1" customWidth="1"/>
    <col min="9487" max="9727" width="11.5" style="62"/>
    <col min="9728" max="9728" width="21.6640625" style="62" customWidth="1"/>
    <col min="9729" max="9729" width="15.5" style="62" customWidth="1"/>
    <col min="9730" max="9730" width="18" style="62" customWidth="1"/>
    <col min="9731" max="9731" width="16.1640625" style="62" customWidth="1"/>
    <col min="9732" max="9732" width="15.1640625" style="62" customWidth="1"/>
    <col min="9733" max="9733" width="14" style="62" bestFit="1" customWidth="1"/>
    <col min="9734" max="9734" width="13" style="62" bestFit="1" customWidth="1"/>
    <col min="9735" max="9735" width="16.33203125" style="62" bestFit="1" customWidth="1"/>
    <col min="9736" max="9736" width="14" style="62" customWidth="1"/>
    <col min="9737" max="9737" width="15.1640625" style="62" customWidth="1"/>
    <col min="9738" max="9738" width="14" style="62" customWidth="1"/>
    <col min="9739" max="9739" width="9.83203125" style="62" customWidth="1"/>
    <col min="9740" max="9740" width="13.5" style="62" customWidth="1"/>
    <col min="9741" max="9741" width="19.6640625" style="62" customWidth="1"/>
    <col min="9742" max="9742" width="16.1640625" style="62" bestFit="1" customWidth="1"/>
    <col min="9743" max="9983" width="11.5" style="62"/>
    <col min="9984" max="9984" width="21.6640625" style="62" customWidth="1"/>
    <col min="9985" max="9985" width="15.5" style="62" customWidth="1"/>
    <col min="9986" max="9986" width="18" style="62" customWidth="1"/>
    <col min="9987" max="9987" width="16.1640625" style="62" customWidth="1"/>
    <col min="9988" max="9988" width="15.1640625" style="62" customWidth="1"/>
    <col min="9989" max="9989" width="14" style="62" bestFit="1" customWidth="1"/>
    <col min="9990" max="9990" width="13" style="62" bestFit="1" customWidth="1"/>
    <col min="9991" max="9991" width="16.33203125" style="62" bestFit="1" customWidth="1"/>
    <col min="9992" max="9992" width="14" style="62" customWidth="1"/>
    <col min="9993" max="9993" width="15.1640625" style="62" customWidth="1"/>
    <col min="9994" max="9994" width="14" style="62" customWidth="1"/>
    <col min="9995" max="9995" width="9.83203125" style="62" customWidth="1"/>
    <col min="9996" max="9996" width="13.5" style="62" customWidth="1"/>
    <col min="9997" max="9997" width="19.6640625" style="62" customWidth="1"/>
    <col min="9998" max="9998" width="16.1640625" style="62" bestFit="1" customWidth="1"/>
    <col min="9999" max="10239" width="11.5" style="62"/>
    <col min="10240" max="10240" width="21.6640625" style="62" customWidth="1"/>
    <col min="10241" max="10241" width="15.5" style="62" customWidth="1"/>
    <col min="10242" max="10242" width="18" style="62" customWidth="1"/>
    <col min="10243" max="10243" width="16.1640625" style="62" customWidth="1"/>
    <col min="10244" max="10244" width="15.1640625" style="62" customWidth="1"/>
    <col min="10245" max="10245" width="14" style="62" bestFit="1" customWidth="1"/>
    <col min="10246" max="10246" width="13" style="62" bestFit="1" customWidth="1"/>
    <col min="10247" max="10247" width="16.33203125" style="62" bestFit="1" customWidth="1"/>
    <col min="10248" max="10248" width="14" style="62" customWidth="1"/>
    <col min="10249" max="10249" width="15.1640625" style="62" customWidth="1"/>
    <col min="10250" max="10250" width="14" style="62" customWidth="1"/>
    <col min="10251" max="10251" width="9.83203125" style="62" customWidth="1"/>
    <col min="10252" max="10252" width="13.5" style="62" customWidth="1"/>
    <col min="10253" max="10253" width="19.6640625" style="62" customWidth="1"/>
    <col min="10254" max="10254" width="16.1640625" style="62" bestFit="1" customWidth="1"/>
    <col min="10255" max="10495" width="11.5" style="62"/>
    <col min="10496" max="10496" width="21.6640625" style="62" customWidth="1"/>
    <col min="10497" max="10497" width="15.5" style="62" customWidth="1"/>
    <col min="10498" max="10498" width="18" style="62" customWidth="1"/>
    <col min="10499" max="10499" width="16.1640625" style="62" customWidth="1"/>
    <col min="10500" max="10500" width="15.1640625" style="62" customWidth="1"/>
    <col min="10501" max="10501" width="14" style="62" bestFit="1" customWidth="1"/>
    <col min="10502" max="10502" width="13" style="62" bestFit="1" customWidth="1"/>
    <col min="10503" max="10503" width="16.33203125" style="62" bestFit="1" customWidth="1"/>
    <col min="10504" max="10504" width="14" style="62" customWidth="1"/>
    <col min="10505" max="10505" width="15.1640625" style="62" customWidth="1"/>
    <col min="10506" max="10506" width="14" style="62" customWidth="1"/>
    <col min="10507" max="10507" width="9.83203125" style="62" customWidth="1"/>
    <col min="10508" max="10508" width="13.5" style="62" customWidth="1"/>
    <col min="10509" max="10509" width="19.6640625" style="62" customWidth="1"/>
    <col min="10510" max="10510" width="16.1640625" style="62" bestFit="1" customWidth="1"/>
    <col min="10511" max="10751" width="11.5" style="62"/>
    <col min="10752" max="10752" width="21.6640625" style="62" customWidth="1"/>
    <col min="10753" max="10753" width="15.5" style="62" customWidth="1"/>
    <col min="10754" max="10754" width="18" style="62" customWidth="1"/>
    <col min="10755" max="10755" width="16.1640625" style="62" customWidth="1"/>
    <col min="10756" max="10756" width="15.1640625" style="62" customWidth="1"/>
    <col min="10757" max="10757" width="14" style="62" bestFit="1" customWidth="1"/>
    <col min="10758" max="10758" width="13" style="62" bestFit="1" customWidth="1"/>
    <col min="10759" max="10759" width="16.33203125" style="62" bestFit="1" customWidth="1"/>
    <col min="10760" max="10760" width="14" style="62" customWidth="1"/>
    <col min="10761" max="10761" width="15.1640625" style="62" customWidth="1"/>
    <col min="10762" max="10762" width="14" style="62" customWidth="1"/>
    <col min="10763" max="10763" width="9.83203125" style="62" customWidth="1"/>
    <col min="10764" max="10764" width="13.5" style="62" customWidth="1"/>
    <col min="10765" max="10765" width="19.6640625" style="62" customWidth="1"/>
    <col min="10766" max="10766" width="16.1640625" style="62" bestFit="1" customWidth="1"/>
    <col min="10767" max="11007" width="11.5" style="62"/>
    <col min="11008" max="11008" width="21.6640625" style="62" customWidth="1"/>
    <col min="11009" max="11009" width="15.5" style="62" customWidth="1"/>
    <col min="11010" max="11010" width="18" style="62" customWidth="1"/>
    <col min="11011" max="11011" width="16.1640625" style="62" customWidth="1"/>
    <col min="11012" max="11012" width="15.1640625" style="62" customWidth="1"/>
    <col min="11013" max="11013" width="14" style="62" bestFit="1" customWidth="1"/>
    <col min="11014" max="11014" width="13" style="62" bestFit="1" customWidth="1"/>
    <col min="11015" max="11015" width="16.33203125" style="62" bestFit="1" customWidth="1"/>
    <col min="11016" max="11016" width="14" style="62" customWidth="1"/>
    <col min="11017" max="11017" width="15.1640625" style="62" customWidth="1"/>
    <col min="11018" max="11018" width="14" style="62" customWidth="1"/>
    <col min="11019" max="11019" width="9.83203125" style="62" customWidth="1"/>
    <col min="11020" max="11020" width="13.5" style="62" customWidth="1"/>
    <col min="11021" max="11021" width="19.6640625" style="62" customWidth="1"/>
    <col min="11022" max="11022" width="16.1640625" style="62" bestFit="1" customWidth="1"/>
    <col min="11023" max="11263" width="11.5" style="62"/>
    <col min="11264" max="11264" width="21.6640625" style="62" customWidth="1"/>
    <col min="11265" max="11265" width="15.5" style="62" customWidth="1"/>
    <col min="11266" max="11266" width="18" style="62" customWidth="1"/>
    <col min="11267" max="11267" width="16.1640625" style="62" customWidth="1"/>
    <col min="11268" max="11268" width="15.1640625" style="62" customWidth="1"/>
    <col min="11269" max="11269" width="14" style="62" bestFit="1" customWidth="1"/>
    <col min="11270" max="11270" width="13" style="62" bestFit="1" customWidth="1"/>
    <col min="11271" max="11271" width="16.33203125" style="62" bestFit="1" customWidth="1"/>
    <col min="11272" max="11272" width="14" style="62" customWidth="1"/>
    <col min="11273" max="11273" width="15.1640625" style="62" customWidth="1"/>
    <col min="11274" max="11274" width="14" style="62" customWidth="1"/>
    <col min="11275" max="11275" width="9.83203125" style="62" customWidth="1"/>
    <col min="11276" max="11276" width="13.5" style="62" customWidth="1"/>
    <col min="11277" max="11277" width="19.6640625" style="62" customWidth="1"/>
    <col min="11278" max="11278" width="16.1640625" style="62" bestFit="1" customWidth="1"/>
    <col min="11279" max="11519" width="11.5" style="62"/>
    <col min="11520" max="11520" width="21.6640625" style="62" customWidth="1"/>
    <col min="11521" max="11521" width="15.5" style="62" customWidth="1"/>
    <col min="11522" max="11522" width="18" style="62" customWidth="1"/>
    <col min="11523" max="11523" width="16.1640625" style="62" customWidth="1"/>
    <col min="11524" max="11524" width="15.1640625" style="62" customWidth="1"/>
    <col min="11525" max="11525" width="14" style="62" bestFit="1" customWidth="1"/>
    <col min="11526" max="11526" width="13" style="62" bestFit="1" customWidth="1"/>
    <col min="11527" max="11527" width="16.33203125" style="62" bestFit="1" customWidth="1"/>
    <col min="11528" max="11528" width="14" style="62" customWidth="1"/>
    <col min="11529" max="11529" width="15.1640625" style="62" customWidth="1"/>
    <col min="11530" max="11530" width="14" style="62" customWidth="1"/>
    <col min="11531" max="11531" width="9.83203125" style="62" customWidth="1"/>
    <col min="11532" max="11532" width="13.5" style="62" customWidth="1"/>
    <col min="11533" max="11533" width="19.6640625" style="62" customWidth="1"/>
    <col min="11534" max="11534" width="16.1640625" style="62" bestFit="1" customWidth="1"/>
    <col min="11535" max="11775" width="11.5" style="62"/>
    <col min="11776" max="11776" width="21.6640625" style="62" customWidth="1"/>
    <col min="11777" max="11777" width="15.5" style="62" customWidth="1"/>
    <col min="11778" max="11778" width="18" style="62" customWidth="1"/>
    <col min="11779" max="11779" width="16.1640625" style="62" customWidth="1"/>
    <col min="11780" max="11780" width="15.1640625" style="62" customWidth="1"/>
    <col min="11781" max="11781" width="14" style="62" bestFit="1" customWidth="1"/>
    <col min="11782" max="11782" width="13" style="62" bestFit="1" customWidth="1"/>
    <col min="11783" max="11783" width="16.33203125" style="62" bestFit="1" customWidth="1"/>
    <col min="11784" max="11784" width="14" style="62" customWidth="1"/>
    <col min="11785" max="11785" width="15.1640625" style="62" customWidth="1"/>
    <col min="11786" max="11786" width="14" style="62" customWidth="1"/>
    <col min="11787" max="11787" width="9.83203125" style="62" customWidth="1"/>
    <col min="11788" max="11788" width="13.5" style="62" customWidth="1"/>
    <col min="11789" max="11789" width="19.6640625" style="62" customWidth="1"/>
    <col min="11790" max="11790" width="16.1640625" style="62" bestFit="1" customWidth="1"/>
    <col min="11791" max="12031" width="11.5" style="62"/>
    <col min="12032" max="12032" width="21.6640625" style="62" customWidth="1"/>
    <col min="12033" max="12033" width="15.5" style="62" customWidth="1"/>
    <col min="12034" max="12034" width="18" style="62" customWidth="1"/>
    <col min="12035" max="12035" width="16.1640625" style="62" customWidth="1"/>
    <col min="12036" max="12036" width="15.1640625" style="62" customWidth="1"/>
    <col min="12037" max="12037" width="14" style="62" bestFit="1" customWidth="1"/>
    <col min="12038" max="12038" width="13" style="62" bestFit="1" customWidth="1"/>
    <col min="12039" max="12039" width="16.33203125" style="62" bestFit="1" customWidth="1"/>
    <col min="12040" max="12040" width="14" style="62" customWidth="1"/>
    <col min="12041" max="12041" width="15.1640625" style="62" customWidth="1"/>
    <col min="12042" max="12042" width="14" style="62" customWidth="1"/>
    <col min="12043" max="12043" width="9.83203125" style="62" customWidth="1"/>
    <col min="12044" max="12044" width="13.5" style="62" customWidth="1"/>
    <col min="12045" max="12045" width="19.6640625" style="62" customWidth="1"/>
    <col min="12046" max="12046" width="16.1640625" style="62" bestFit="1" customWidth="1"/>
    <col min="12047" max="12287" width="11.5" style="62"/>
    <col min="12288" max="12288" width="21.6640625" style="62" customWidth="1"/>
    <col min="12289" max="12289" width="15.5" style="62" customWidth="1"/>
    <col min="12290" max="12290" width="18" style="62" customWidth="1"/>
    <col min="12291" max="12291" width="16.1640625" style="62" customWidth="1"/>
    <col min="12292" max="12292" width="15.1640625" style="62" customWidth="1"/>
    <col min="12293" max="12293" width="14" style="62" bestFit="1" customWidth="1"/>
    <col min="12294" max="12294" width="13" style="62" bestFit="1" customWidth="1"/>
    <col min="12295" max="12295" width="16.33203125" style="62" bestFit="1" customWidth="1"/>
    <col min="12296" max="12296" width="14" style="62" customWidth="1"/>
    <col min="12297" max="12297" width="15.1640625" style="62" customWidth="1"/>
    <col min="12298" max="12298" width="14" style="62" customWidth="1"/>
    <col min="12299" max="12299" width="9.83203125" style="62" customWidth="1"/>
    <col min="12300" max="12300" width="13.5" style="62" customWidth="1"/>
    <col min="12301" max="12301" width="19.6640625" style="62" customWidth="1"/>
    <col min="12302" max="12302" width="16.1640625" style="62" bestFit="1" customWidth="1"/>
    <col min="12303" max="12543" width="11.5" style="62"/>
    <col min="12544" max="12544" width="21.6640625" style="62" customWidth="1"/>
    <col min="12545" max="12545" width="15.5" style="62" customWidth="1"/>
    <col min="12546" max="12546" width="18" style="62" customWidth="1"/>
    <col min="12547" max="12547" width="16.1640625" style="62" customWidth="1"/>
    <col min="12548" max="12548" width="15.1640625" style="62" customWidth="1"/>
    <col min="12549" max="12549" width="14" style="62" bestFit="1" customWidth="1"/>
    <col min="12550" max="12550" width="13" style="62" bestFit="1" customWidth="1"/>
    <col min="12551" max="12551" width="16.33203125" style="62" bestFit="1" customWidth="1"/>
    <col min="12552" max="12552" width="14" style="62" customWidth="1"/>
    <col min="12553" max="12553" width="15.1640625" style="62" customWidth="1"/>
    <col min="12554" max="12554" width="14" style="62" customWidth="1"/>
    <col min="12555" max="12555" width="9.83203125" style="62" customWidth="1"/>
    <col min="12556" max="12556" width="13.5" style="62" customWidth="1"/>
    <col min="12557" max="12557" width="19.6640625" style="62" customWidth="1"/>
    <col min="12558" max="12558" width="16.1640625" style="62" bestFit="1" customWidth="1"/>
    <col min="12559" max="12799" width="11.5" style="62"/>
    <col min="12800" max="12800" width="21.6640625" style="62" customWidth="1"/>
    <col min="12801" max="12801" width="15.5" style="62" customWidth="1"/>
    <col min="12802" max="12802" width="18" style="62" customWidth="1"/>
    <col min="12803" max="12803" width="16.1640625" style="62" customWidth="1"/>
    <col min="12804" max="12804" width="15.1640625" style="62" customWidth="1"/>
    <col min="12805" max="12805" width="14" style="62" bestFit="1" customWidth="1"/>
    <col min="12806" max="12806" width="13" style="62" bestFit="1" customWidth="1"/>
    <col min="12807" max="12807" width="16.33203125" style="62" bestFit="1" customWidth="1"/>
    <col min="12808" max="12808" width="14" style="62" customWidth="1"/>
    <col min="12809" max="12809" width="15.1640625" style="62" customWidth="1"/>
    <col min="12810" max="12810" width="14" style="62" customWidth="1"/>
    <col min="12811" max="12811" width="9.83203125" style="62" customWidth="1"/>
    <col min="12812" max="12812" width="13.5" style="62" customWidth="1"/>
    <col min="12813" max="12813" width="19.6640625" style="62" customWidth="1"/>
    <col min="12814" max="12814" width="16.1640625" style="62" bestFit="1" customWidth="1"/>
    <col min="12815" max="13055" width="11.5" style="62"/>
    <col min="13056" max="13056" width="21.6640625" style="62" customWidth="1"/>
    <col min="13057" max="13057" width="15.5" style="62" customWidth="1"/>
    <col min="13058" max="13058" width="18" style="62" customWidth="1"/>
    <col min="13059" max="13059" width="16.1640625" style="62" customWidth="1"/>
    <col min="13060" max="13060" width="15.1640625" style="62" customWidth="1"/>
    <col min="13061" max="13061" width="14" style="62" bestFit="1" customWidth="1"/>
    <col min="13062" max="13062" width="13" style="62" bestFit="1" customWidth="1"/>
    <col min="13063" max="13063" width="16.33203125" style="62" bestFit="1" customWidth="1"/>
    <col min="13064" max="13064" width="14" style="62" customWidth="1"/>
    <col min="13065" max="13065" width="15.1640625" style="62" customWidth="1"/>
    <col min="13066" max="13066" width="14" style="62" customWidth="1"/>
    <col min="13067" max="13067" width="9.83203125" style="62" customWidth="1"/>
    <col min="13068" max="13068" width="13.5" style="62" customWidth="1"/>
    <col min="13069" max="13069" width="19.6640625" style="62" customWidth="1"/>
    <col min="13070" max="13070" width="16.1640625" style="62" bestFit="1" customWidth="1"/>
    <col min="13071" max="13311" width="11.5" style="62"/>
    <col min="13312" max="13312" width="21.6640625" style="62" customWidth="1"/>
    <col min="13313" max="13313" width="15.5" style="62" customWidth="1"/>
    <col min="13314" max="13314" width="18" style="62" customWidth="1"/>
    <col min="13315" max="13315" width="16.1640625" style="62" customWidth="1"/>
    <col min="13316" max="13316" width="15.1640625" style="62" customWidth="1"/>
    <col min="13317" max="13317" width="14" style="62" bestFit="1" customWidth="1"/>
    <col min="13318" max="13318" width="13" style="62" bestFit="1" customWidth="1"/>
    <col min="13319" max="13319" width="16.33203125" style="62" bestFit="1" customWidth="1"/>
    <col min="13320" max="13320" width="14" style="62" customWidth="1"/>
    <col min="13321" max="13321" width="15.1640625" style="62" customWidth="1"/>
    <col min="13322" max="13322" width="14" style="62" customWidth="1"/>
    <col min="13323" max="13323" width="9.83203125" style="62" customWidth="1"/>
    <col min="13324" max="13324" width="13.5" style="62" customWidth="1"/>
    <col min="13325" max="13325" width="19.6640625" style="62" customWidth="1"/>
    <col min="13326" max="13326" width="16.1640625" style="62" bestFit="1" customWidth="1"/>
    <col min="13327" max="13567" width="11.5" style="62"/>
    <col min="13568" max="13568" width="21.6640625" style="62" customWidth="1"/>
    <col min="13569" max="13569" width="15.5" style="62" customWidth="1"/>
    <col min="13570" max="13570" width="18" style="62" customWidth="1"/>
    <col min="13571" max="13571" width="16.1640625" style="62" customWidth="1"/>
    <col min="13572" max="13572" width="15.1640625" style="62" customWidth="1"/>
    <col min="13573" max="13573" width="14" style="62" bestFit="1" customWidth="1"/>
    <col min="13574" max="13574" width="13" style="62" bestFit="1" customWidth="1"/>
    <col min="13575" max="13575" width="16.33203125" style="62" bestFit="1" customWidth="1"/>
    <col min="13576" max="13576" width="14" style="62" customWidth="1"/>
    <col min="13577" max="13577" width="15.1640625" style="62" customWidth="1"/>
    <col min="13578" max="13578" width="14" style="62" customWidth="1"/>
    <col min="13579" max="13579" width="9.83203125" style="62" customWidth="1"/>
    <col min="13580" max="13580" width="13.5" style="62" customWidth="1"/>
    <col min="13581" max="13581" width="19.6640625" style="62" customWidth="1"/>
    <col min="13582" max="13582" width="16.1640625" style="62" bestFit="1" customWidth="1"/>
    <col min="13583" max="13823" width="11.5" style="62"/>
    <col min="13824" max="13824" width="21.6640625" style="62" customWidth="1"/>
    <col min="13825" max="13825" width="15.5" style="62" customWidth="1"/>
    <col min="13826" max="13826" width="18" style="62" customWidth="1"/>
    <col min="13827" max="13827" width="16.1640625" style="62" customWidth="1"/>
    <col min="13828" max="13828" width="15.1640625" style="62" customWidth="1"/>
    <col min="13829" max="13829" width="14" style="62" bestFit="1" customWidth="1"/>
    <col min="13830" max="13830" width="13" style="62" bestFit="1" customWidth="1"/>
    <col min="13831" max="13831" width="16.33203125" style="62" bestFit="1" customWidth="1"/>
    <col min="13832" max="13832" width="14" style="62" customWidth="1"/>
    <col min="13833" max="13833" width="15.1640625" style="62" customWidth="1"/>
    <col min="13834" max="13834" width="14" style="62" customWidth="1"/>
    <col min="13835" max="13835" width="9.83203125" style="62" customWidth="1"/>
    <col min="13836" max="13836" width="13.5" style="62" customWidth="1"/>
    <col min="13837" max="13837" width="19.6640625" style="62" customWidth="1"/>
    <col min="13838" max="13838" width="16.1640625" style="62" bestFit="1" customWidth="1"/>
    <col min="13839" max="14079" width="11.5" style="62"/>
    <col min="14080" max="14080" width="21.6640625" style="62" customWidth="1"/>
    <col min="14081" max="14081" width="15.5" style="62" customWidth="1"/>
    <col min="14082" max="14082" width="18" style="62" customWidth="1"/>
    <col min="14083" max="14083" width="16.1640625" style="62" customWidth="1"/>
    <col min="14084" max="14084" width="15.1640625" style="62" customWidth="1"/>
    <col min="14085" max="14085" width="14" style="62" bestFit="1" customWidth="1"/>
    <col min="14086" max="14086" width="13" style="62" bestFit="1" customWidth="1"/>
    <col min="14087" max="14087" width="16.33203125" style="62" bestFit="1" customWidth="1"/>
    <col min="14088" max="14088" width="14" style="62" customWidth="1"/>
    <col min="14089" max="14089" width="15.1640625" style="62" customWidth="1"/>
    <col min="14090" max="14090" width="14" style="62" customWidth="1"/>
    <col min="14091" max="14091" width="9.83203125" style="62" customWidth="1"/>
    <col min="14092" max="14092" width="13.5" style="62" customWidth="1"/>
    <col min="14093" max="14093" width="19.6640625" style="62" customWidth="1"/>
    <col min="14094" max="14094" width="16.1640625" style="62" bestFit="1" customWidth="1"/>
    <col min="14095" max="14335" width="11.5" style="62"/>
    <col min="14336" max="14336" width="21.6640625" style="62" customWidth="1"/>
    <col min="14337" max="14337" width="15.5" style="62" customWidth="1"/>
    <col min="14338" max="14338" width="18" style="62" customWidth="1"/>
    <col min="14339" max="14339" width="16.1640625" style="62" customWidth="1"/>
    <col min="14340" max="14340" width="15.1640625" style="62" customWidth="1"/>
    <col min="14341" max="14341" width="14" style="62" bestFit="1" customWidth="1"/>
    <col min="14342" max="14342" width="13" style="62" bestFit="1" customWidth="1"/>
    <col min="14343" max="14343" width="16.33203125" style="62" bestFit="1" customWidth="1"/>
    <col min="14344" max="14344" width="14" style="62" customWidth="1"/>
    <col min="14345" max="14345" width="15.1640625" style="62" customWidth="1"/>
    <col min="14346" max="14346" width="14" style="62" customWidth="1"/>
    <col min="14347" max="14347" width="9.83203125" style="62" customWidth="1"/>
    <col min="14348" max="14348" width="13.5" style="62" customWidth="1"/>
    <col min="14349" max="14349" width="19.6640625" style="62" customWidth="1"/>
    <col min="14350" max="14350" width="16.1640625" style="62" bestFit="1" customWidth="1"/>
    <col min="14351" max="14591" width="11.5" style="62"/>
    <col min="14592" max="14592" width="21.6640625" style="62" customWidth="1"/>
    <col min="14593" max="14593" width="15.5" style="62" customWidth="1"/>
    <col min="14594" max="14594" width="18" style="62" customWidth="1"/>
    <col min="14595" max="14595" width="16.1640625" style="62" customWidth="1"/>
    <col min="14596" max="14596" width="15.1640625" style="62" customWidth="1"/>
    <col min="14597" max="14597" width="14" style="62" bestFit="1" customWidth="1"/>
    <col min="14598" max="14598" width="13" style="62" bestFit="1" customWidth="1"/>
    <col min="14599" max="14599" width="16.33203125" style="62" bestFit="1" customWidth="1"/>
    <col min="14600" max="14600" width="14" style="62" customWidth="1"/>
    <col min="14601" max="14601" width="15.1640625" style="62" customWidth="1"/>
    <col min="14602" max="14602" width="14" style="62" customWidth="1"/>
    <col min="14603" max="14603" width="9.83203125" style="62" customWidth="1"/>
    <col min="14604" max="14604" width="13.5" style="62" customWidth="1"/>
    <col min="14605" max="14605" width="19.6640625" style="62" customWidth="1"/>
    <col min="14606" max="14606" width="16.1640625" style="62" bestFit="1" customWidth="1"/>
    <col min="14607" max="14847" width="11.5" style="62"/>
    <col min="14848" max="14848" width="21.6640625" style="62" customWidth="1"/>
    <col min="14849" max="14849" width="15.5" style="62" customWidth="1"/>
    <col min="14850" max="14850" width="18" style="62" customWidth="1"/>
    <col min="14851" max="14851" width="16.1640625" style="62" customWidth="1"/>
    <col min="14852" max="14852" width="15.1640625" style="62" customWidth="1"/>
    <col min="14853" max="14853" width="14" style="62" bestFit="1" customWidth="1"/>
    <col min="14854" max="14854" width="13" style="62" bestFit="1" customWidth="1"/>
    <col min="14855" max="14855" width="16.33203125" style="62" bestFit="1" customWidth="1"/>
    <col min="14856" max="14856" width="14" style="62" customWidth="1"/>
    <col min="14857" max="14857" width="15.1640625" style="62" customWidth="1"/>
    <col min="14858" max="14858" width="14" style="62" customWidth="1"/>
    <col min="14859" max="14859" width="9.83203125" style="62" customWidth="1"/>
    <col min="14860" max="14860" width="13.5" style="62" customWidth="1"/>
    <col min="14861" max="14861" width="19.6640625" style="62" customWidth="1"/>
    <col min="14862" max="14862" width="16.1640625" style="62" bestFit="1" customWidth="1"/>
    <col min="14863" max="15103" width="11.5" style="62"/>
    <col min="15104" max="15104" width="21.6640625" style="62" customWidth="1"/>
    <col min="15105" max="15105" width="15.5" style="62" customWidth="1"/>
    <col min="15106" max="15106" width="18" style="62" customWidth="1"/>
    <col min="15107" max="15107" width="16.1640625" style="62" customWidth="1"/>
    <col min="15108" max="15108" width="15.1640625" style="62" customWidth="1"/>
    <col min="15109" max="15109" width="14" style="62" bestFit="1" customWidth="1"/>
    <col min="15110" max="15110" width="13" style="62" bestFit="1" customWidth="1"/>
    <col min="15111" max="15111" width="16.33203125" style="62" bestFit="1" customWidth="1"/>
    <col min="15112" max="15112" width="14" style="62" customWidth="1"/>
    <col min="15113" max="15113" width="15.1640625" style="62" customWidth="1"/>
    <col min="15114" max="15114" width="14" style="62" customWidth="1"/>
    <col min="15115" max="15115" width="9.83203125" style="62" customWidth="1"/>
    <col min="15116" max="15116" width="13.5" style="62" customWidth="1"/>
    <col min="15117" max="15117" width="19.6640625" style="62" customWidth="1"/>
    <col min="15118" max="15118" width="16.1640625" style="62" bestFit="1" customWidth="1"/>
    <col min="15119" max="15359" width="11.5" style="62"/>
    <col min="15360" max="15360" width="21.6640625" style="62" customWidth="1"/>
    <col min="15361" max="15361" width="15.5" style="62" customWidth="1"/>
    <col min="15362" max="15362" width="18" style="62" customWidth="1"/>
    <col min="15363" max="15363" width="16.1640625" style="62" customWidth="1"/>
    <col min="15364" max="15364" width="15.1640625" style="62" customWidth="1"/>
    <col min="15365" max="15365" width="14" style="62" bestFit="1" customWidth="1"/>
    <col min="15366" max="15366" width="13" style="62" bestFit="1" customWidth="1"/>
    <col min="15367" max="15367" width="16.33203125" style="62" bestFit="1" customWidth="1"/>
    <col min="15368" max="15368" width="14" style="62" customWidth="1"/>
    <col min="15369" max="15369" width="15.1640625" style="62" customWidth="1"/>
    <col min="15370" max="15370" width="14" style="62" customWidth="1"/>
    <col min="15371" max="15371" width="9.83203125" style="62" customWidth="1"/>
    <col min="15372" max="15372" width="13.5" style="62" customWidth="1"/>
    <col min="15373" max="15373" width="19.6640625" style="62" customWidth="1"/>
    <col min="15374" max="15374" width="16.1640625" style="62" bestFit="1" customWidth="1"/>
    <col min="15375" max="15615" width="11.5" style="62"/>
    <col min="15616" max="15616" width="21.6640625" style="62" customWidth="1"/>
    <col min="15617" max="15617" width="15.5" style="62" customWidth="1"/>
    <col min="15618" max="15618" width="18" style="62" customWidth="1"/>
    <col min="15619" max="15619" width="16.1640625" style="62" customWidth="1"/>
    <col min="15620" max="15620" width="15.1640625" style="62" customWidth="1"/>
    <col min="15621" max="15621" width="14" style="62" bestFit="1" customWidth="1"/>
    <col min="15622" max="15622" width="13" style="62" bestFit="1" customWidth="1"/>
    <col min="15623" max="15623" width="16.33203125" style="62" bestFit="1" customWidth="1"/>
    <col min="15624" max="15624" width="14" style="62" customWidth="1"/>
    <col min="15625" max="15625" width="15.1640625" style="62" customWidth="1"/>
    <col min="15626" max="15626" width="14" style="62" customWidth="1"/>
    <col min="15627" max="15627" width="9.83203125" style="62" customWidth="1"/>
    <col min="15628" max="15628" width="13.5" style="62" customWidth="1"/>
    <col min="15629" max="15629" width="19.6640625" style="62" customWidth="1"/>
    <col min="15630" max="15630" width="16.1640625" style="62" bestFit="1" customWidth="1"/>
    <col min="15631" max="15871" width="11.5" style="62"/>
    <col min="15872" max="15872" width="21.6640625" style="62" customWidth="1"/>
    <col min="15873" max="15873" width="15.5" style="62" customWidth="1"/>
    <col min="15874" max="15874" width="18" style="62" customWidth="1"/>
    <col min="15875" max="15875" width="16.1640625" style="62" customWidth="1"/>
    <col min="15876" max="15876" width="15.1640625" style="62" customWidth="1"/>
    <col min="15877" max="15877" width="14" style="62" bestFit="1" customWidth="1"/>
    <col min="15878" max="15878" width="13" style="62" bestFit="1" customWidth="1"/>
    <col min="15879" max="15879" width="16.33203125" style="62" bestFit="1" customWidth="1"/>
    <col min="15880" max="15880" width="14" style="62" customWidth="1"/>
    <col min="15881" max="15881" width="15.1640625" style="62" customWidth="1"/>
    <col min="15882" max="15882" width="14" style="62" customWidth="1"/>
    <col min="15883" max="15883" width="9.83203125" style="62" customWidth="1"/>
    <col min="15884" max="15884" width="13.5" style="62" customWidth="1"/>
    <col min="15885" max="15885" width="19.6640625" style="62" customWidth="1"/>
    <col min="15886" max="15886" width="16.1640625" style="62" bestFit="1" customWidth="1"/>
    <col min="15887" max="16127" width="11.5" style="62"/>
    <col min="16128" max="16128" width="21.6640625" style="62" customWidth="1"/>
    <col min="16129" max="16129" width="15.5" style="62" customWidth="1"/>
    <col min="16130" max="16130" width="18" style="62" customWidth="1"/>
    <col min="16131" max="16131" width="16.1640625" style="62" customWidth="1"/>
    <col min="16132" max="16132" width="15.1640625" style="62" customWidth="1"/>
    <col min="16133" max="16133" width="14" style="62" bestFit="1" customWidth="1"/>
    <col min="16134" max="16134" width="13" style="62" bestFit="1" customWidth="1"/>
    <col min="16135" max="16135" width="16.33203125" style="62" bestFit="1" customWidth="1"/>
    <col min="16136" max="16136" width="14" style="62" customWidth="1"/>
    <col min="16137" max="16137" width="15.1640625" style="62" customWidth="1"/>
    <col min="16138" max="16138" width="14" style="62" customWidth="1"/>
    <col min="16139" max="16139" width="9.83203125" style="62" customWidth="1"/>
    <col min="16140" max="16140" width="13.5" style="62" customWidth="1"/>
    <col min="16141" max="16141" width="19.6640625" style="62" customWidth="1"/>
    <col min="16142" max="16142" width="16.1640625" style="62" bestFit="1" customWidth="1"/>
    <col min="16143" max="16384" width="11.5" style="62"/>
  </cols>
  <sheetData>
    <row r="1" spans="1:14" ht="16" x14ac:dyDescent="0.2">
      <c r="A1" s="162" t="s">
        <v>323</v>
      </c>
      <c r="B1" s="162"/>
      <c r="C1" s="162"/>
      <c r="D1" s="162"/>
      <c r="E1" s="162"/>
      <c r="F1" s="162"/>
      <c r="G1" s="162"/>
      <c r="H1" s="162"/>
      <c r="I1" s="162"/>
    </row>
    <row r="3" spans="1:14" ht="22" customHeight="1" x14ac:dyDescent="0.2">
      <c r="A3" s="63" t="s">
        <v>49</v>
      </c>
      <c r="B3" s="64" t="s">
        <v>60</v>
      </c>
      <c r="C3" s="64" t="s">
        <v>324</v>
      </c>
      <c r="D3" s="64" t="s">
        <v>325</v>
      </c>
      <c r="E3" s="64" t="s">
        <v>326</v>
      </c>
      <c r="F3" s="64" t="s">
        <v>327</v>
      </c>
      <c r="G3" s="64" t="s">
        <v>328</v>
      </c>
      <c r="H3" s="64" t="s">
        <v>329</v>
      </c>
      <c r="I3" s="64" t="s">
        <v>330</v>
      </c>
      <c r="J3" s="64" t="s">
        <v>331</v>
      </c>
      <c r="K3" s="64" t="s">
        <v>332</v>
      </c>
      <c r="L3" s="64" t="s">
        <v>333</v>
      </c>
      <c r="M3" s="64" t="s">
        <v>334</v>
      </c>
      <c r="N3" s="64" t="s">
        <v>335</v>
      </c>
    </row>
    <row r="4" spans="1:14" ht="22" customHeight="1" x14ac:dyDescent="0.2">
      <c r="A4" s="63" t="s">
        <v>428</v>
      </c>
      <c r="B4" s="65"/>
      <c r="C4" s="64">
        <v>6</v>
      </c>
      <c r="D4" s="64">
        <v>35</v>
      </c>
      <c r="E4" s="64">
        <v>30</v>
      </c>
      <c r="F4" s="64">
        <v>35</v>
      </c>
      <c r="G4" s="64">
        <v>120</v>
      </c>
      <c r="H4" s="64">
        <v>10</v>
      </c>
      <c r="I4" s="64">
        <v>35</v>
      </c>
      <c r="J4" s="64">
        <v>75</v>
      </c>
      <c r="K4" s="64">
        <v>22</v>
      </c>
      <c r="L4" s="64">
        <v>135</v>
      </c>
      <c r="M4" s="64">
        <v>75</v>
      </c>
      <c r="N4" s="64">
        <v>135</v>
      </c>
    </row>
    <row r="5" spans="1:14" ht="22" customHeight="1" x14ac:dyDescent="0.2">
      <c r="A5" s="63" t="s">
        <v>324</v>
      </c>
      <c r="B5" s="64">
        <v>6</v>
      </c>
      <c r="C5" s="65"/>
      <c r="D5" s="64">
        <v>29</v>
      </c>
      <c r="E5" s="64">
        <v>65</v>
      </c>
      <c r="F5" s="64">
        <v>41</v>
      </c>
      <c r="G5" s="64">
        <v>126</v>
      </c>
      <c r="H5" s="64">
        <v>16</v>
      </c>
      <c r="I5" s="64">
        <v>41</v>
      </c>
      <c r="J5" s="64">
        <v>81</v>
      </c>
      <c r="K5" s="64">
        <v>28</v>
      </c>
      <c r="L5" s="64">
        <v>141</v>
      </c>
      <c r="M5" s="64">
        <v>81</v>
      </c>
      <c r="N5" s="64">
        <v>141</v>
      </c>
    </row>
    <row r="6" spans="1:14" ht="22" customHeight="1" x14ac:dyDescent="0.2">
      <c r="A6" s="63" t="s">
        <v>325</v>
      </c>
      <c r="B6" s="64">
        <v>35</v>
      </c>
      <c r="C6" s="64">
        <v>29</v>
      </c>
      <c r="D6" s="65"/>
      <c r="E6" s="64">
        <v>36</v>
      </c>
      <c r="F6" s="64">
        <v>70</v>
      </c>
      <c r="G6" s="64">
        <v>155</v>
      </c>
      <c r="H6" s="64">
        <v>45</v>
      </c>
      <c r="I6" s="64">
        <v>70</v>
      </c>
      <c r="J6" s="64">
        <v>110</v>
      </c>
      <c r="K6" s="64">
        <v>57</v>
      </c>
      <c r="L6" s="64">
        <v>170</v>
      </c>
      <c r="M6" s="64">
        <v>110</v>
      </c>
      <c r="N6" s="64">
        <v>170</v>
      </c>
    </row>
    <row r="7" spans="1:14" ht="22" customHeight="1" x14ac:dyDescent="0.2">
      <c r="A7" s="63" t="s">
        <v>326</v>
      </c>
      <c r="B7" s="64">
        <v>30</v>
      </c>
      <c r="C7" s="64">
        <v>65</v>
      </c>
      <c r="D7" s="64">
        <v>36</v>
      </c>
      <c r="E7" s="65"/>
      <c r="F7" s="64">
        <v>65</v>
      </c>
      <c r="G7" s="64">
        <v>150</v>
      </c>
      <c r="H7" s="64">
        <v>40</v>
      </c>
      <c r="I7" s="64">
        <v>65</v>
      </c>
      <c r="J7" s="64">
        <v>105</v>
      </c>
      <c r="K7" s="64">
        <v>55</v>
      </c>
      <c r="L7" s="64">
        <v>165</v>
      </c>
      <c r="M7" s="64">
        <v>105</v>
      </c>
      <c r="N7" s="64">
        <v>165</v>
      </c>
    </row>
    <row r="8" spans="1:14" ht="22" customHeight="1" x14ac:dyDescent="0.2">
      <c r="A8" s="63" t="s">
        <v>327</v>
      </c>
      <c r="B8" s="64">
        <v>35</v>
      </c>
      <c r="C8" s="64">
        <v>41</v>
      </c>
      <c r="D8" s="64">
        <v>70</v>
      </c>
      <c r="E8" s="64">
        <v>65</v>
      </c>
      <c r="F8" s="65"/>
      <c r="G8" s="64">
        <v>90</v>
      </c>
      <c r="H8" s="64">
        <v>45</v>
      </c>
      <c r="I8" s="64">
        <v>70</v>
      </c>
      <c r="J8" s="64">
        <v>110</v>
      </c>
      <c r="K8" s="64">
        <v>57</v>
      </c>
      <c r="L8" s="64">
        <v>170</v>
      </c>
      <c r="M8" s="64">
        <v>50</v>
      </c>
      <c r="N8" s="64">
        <v>105</v>
      </c>
    </row>
    <row r="9" spans="1:14" ht="22" customHeight="1" x14ac:dyDescent="0.2">
      <c r="A9" s="63" t="s">
        <v>328</v>
      </c>
      <c r="B9" s="64">
        <v>120</v>
      </c>
      <c r="C9" s="64">
        <v>126</v>
      </c>
      <c r="D9" s="64">
        <v>155</v>
      </c>
      <c r="E9" s="64">
        <v>150</v>
      </c>
      <c r="F9" s="64">
        <v>90</v>
      </c>
      <c r="G9" s="65"/>
      <c r="H9" s="64">
        <v>130</v>
      </c>
      <c r="I9" s="64">
        <v>155</v>
      </c>
      <c r="J9" s="64">
        <v>195</v>
      </c>
      <c r="K9" s="64">
        <v>142</v>
      </c>
      <c r="L9" s="64">
        <v>255</v>
      </c>
      <c r="M9" s="64">
        <v>45</v>
      </c>
      <c r="N9" s="64">
        <v>105</v>
      </c>
    </row>
    <row r="10" spans="1:14" ht="22" customHeight="1" x14ac:dyDescent="0.2">
      <c r="A10" s="63" t="s">
        <v>329</v>
      </c>
      <c r="B10" s="64">
        <v>10</v>
      </c>
      <c r="C10" s="64">
        <v>16</v>
      </c>
      <c r="D10" s="64">
        <v>45</v>
      </c>
      <c r="E10" s="64">
        <v>40</v>
      </c>
      <c r="F10" s="64">
        <v>45</v>
      </c>
      <c r="G10" s="64">
        <v>130</v>
      </c>
      <c r="H10" s="65"/>
      <c r="I10" s="64">
        <v>45</v>
      </c>
      <c r="J10" s="64">
        <v>85</v>
      </c>
      <c r="K10" s="64">
        <v>32</v>
      </c>
      <c r="L10" s="64">
        <v>145</v>
      </c>
      <c r="M10" s="64">
        <v>85</v>
      </c>
      <c r="N10" s="64">
        <v>145</v>
      </c>
    </row>
    <row r="11" spans="1:14" ht="22" customHeight="1" x14ac:dyDescent="0.2">
      <c r="A11" s="63" t="s">
        <v>330</v>
      </c>
      <c r="B11" s="64">
        <v>35</v>
      </c>
      <c r="C11" s="64">
        <v>41</v>
      </c>
      <c r="D11" s="64">
        <v>70</v>
      </c>
      <c r="E11" s="64">
        <v>65</v>
      </c>
      <c r="F11" s="64">
        <v>70</v>
      </c>
      <c r="G11" s="64">
        <v>155</v>
      </c>
      <c r="H11" s="64">
        <v>45</v>
      </c>
      <c r="I11" s="65"/>
      <c r="J11" s="64">
        <v>110</v>
      </c>
      <c r="K11" s="64">
        <v>57</v>
      </c>
      <c r="L11" s="64">
        <v>170</v>
      </c>
      <c r="M11" s="64">
        <v>110</v>
      </c>
      <c r="N11" s="64">
        <v>170</v>
      </c>
    </row>
    <row r="12" spans="1:14" ht="22" customHeight="1" x14ac:dyDescent="0.2">
      <c r="A12" s="63" t="s">
        <v>331</v>
      </c>
      <c r="B12" s="64">
        <v>75</v>
      </c>
      <c r="C12" s="64">
        <v>81</v>
      </c>
      <c r="D12" s="64">
        <v>110</v>
      </c>
      <c r="E12" s="64">
        <v>105</v>
      </c>
      <c r="F12" s="64">
        <v>110</v>
      </c>
      <c r="G12" s="64">
        <v>195</v>
      </c>
      <c r="H12" s="64">
        <v>85</v>
      </c>
      <c r="I12" s="64">
        <v>110</v>
      </c>
      <c r="J12" s="65"/>
      <c r="K12" s="64">
        <v>53</v>
      </c>
      <c r="L12" s="64">
        <v>60</v>
      </c>
      <c r="M12" s="64">
        <v>150</v>
      </c>
      <c r="N12" s="64">
        <v>210</v>
      </c>
    </row>
    <row r="13" spans="1:14" ht="22" customHeight="1" x14ac:dyDescent="0.2">
      <c r="A13" s="63" t="s">
        <v>332</v>
      </c>
      <c r="B13" s="64">
        <v>22</v>
      </c>
      <c r="C13" s="64">
        <v>28</v>
      </c>
      <c r="D13" s="64">
        <v>57</v>
      </c>
      <c r="E13" s="64">
        <v>55</v>
      </c>
      <c r="F13" s="64">
        <v>57</v>
      </c>
      <c r="G13" s="64">
        <v>142</v>
      </c>
      <c r="H13" s="64">
        <v>32</v>
      </c>
      <c r="I13" s="64">
        <v>57</v>
      </c>
      <c r="J13" s="64">
        <v>53</v>
      </c>
      <c r="K13" s="65"/>
      <c r="L13" s="64">
        <v>113</v>
      </c>
      <c r="M13" s="64">
        <v>97</v>
      </c>
      <c r="N13" s="64">
        <v>157</v>
      </c>
    </row>
    <row r="14" spans="1:14" ht="22" customHeight="1" x14ac:dyDescent="0.2">
      <c r="A14" s="63" t="s">
        <v>333</v>
      </c>
      <c r="B14" s="64">
        <v>135</v>
      </c>
      <c r="C14" s="64">
        <v>141</v>
      </c>
      <c r="D14" s="64">
        <v>170</v>
      </c>
      <c r="E14" s="64">
        <v>165</v>
      </c>
      <c r="F14" s="64">
        <v>170</v>
      </c>
      <c r="G14" s="64">
        <v>255</v>
      </c>
      <c r="H14" s="64">
        <v>145</v>
      </c>
      <c r="I14" s="64">
        <v>170</v>
      </c>
      <c r="J14" s="64">
        <v>60</v>
      </c>
      <c r="K14" s="64">
        <v>113</v>
      </c>
      <c r="L14" s="65"/>
      <c r="M14" s="64">
        <v>210</v>
      </c>
      <c r="N14" s="64">
        <v>270</v>
      </c>
    </row>
    <row r="15" spans="1:14" ht="22" customHeight="1" x14ac:dyDescent="0.2">
      <c r="A15" s="63" t="s">
        <v>334</v>
      </c>
      <c r="B15" s="64">
        <v>75</v>
      </c>
      <c r="C15" s="64">
        <v>81</v>
      </c>
      <c r="D15" s="64">
        <v>110</v>
      </c>
      <c r="E15" s="64">
        <v>105</v>
      </c>
      <c r="F15" s="64">
        <v>50</v>
      </c>
      <c r="G15" s="64">
        <v>45</v>
      </c>
      <c r="H15" s="64">
        <v>85</v>
      </c>
      <c r="I15" s="64">
        <v>110</v>
      </c>
      <c r="J15" s="64">
        <v>150</v>
      </c>
      <c r="K15" s="64">
        <v>97</v>
      </c>
      <c r="L15" s="64">
        <v>210</v>
      </c>
      <c r="M15" s="65"/>
      <c r="N15" s="64">
        <v>60</v>
      </c>
    </row>
    <row r="16" spans="1:14" ht="22" customHeight="1" x14ac:dyDescent="0.2">
      <c r="A16" s="63" t="s">
        <v>335</v>
      </c>
      <c r="B16" s="64">
        <v>135</v>
      </c>
      <c r="C16" s="64">
        <v>141</v>
      </c>
      <c r="D16" s="64">
        <v>170</v>
      </c>
      <c r="E16" s="64">
        <v>165</v>
      </c>
      <c r="F16" s="64">
        <v>105</v>
      </c>
      <c r="G16" s="64">
        <v>105</v>
      </c>
      <c r="H16" s="64">
        <v>145</v>
      </c>
      <c r="I16" s="64">
        <v>170</v>
      </c>
      <c r="J16" s="64">
        <v>210</v>
      </c>
      <c r="K16" s="64">
        <v>157</v>
      </c>
      <c r="L16" s="64">
        <v>270</v>
      </c>
      <c r="M16" s="64">
        <v>60</v>
      </c>
      <c r="N16" s="65"/>
    </row>
    <row r="18" spans="1:19" ht="21" customHeight="1" x14ac:dyDescent="0.2">
      <c r="A18" s="162" t="s">
        <v>336</v>
      </c>
      <c r="B18" s="162"/>
      <c r="C18" s="162"/>
      <c r="D18" s="162"/>
      <c r="E18" s="162"/>
      <c r="F18" s="162"/>
      <c r="G18" s="162"/>
      <c r="H18" s="162"/>
      <c r="I18" s="162"/>
    </row>
    <row r="19" spans="1:19" x14ac:dyDescent="0.2">
      <c r="O19" s="62" t="s">
        <v>0</v>
      </c>
      <c r="P19" s="62" t="s">
        <v>0</v>
      </c>
      <c r="Q19" s="62" t="s">
        <v>0</v>
      </c>
      <c r="R19" s="62" t="s">
        <v>0</v>
      </c>
      <c r="S19" s="62" t="s">
        <v>0</v>
      </c>
    </row>
    <row r="20" spans="1:19" x14ac:dyDescent="0.2">
      <c r="A20" s="63" t="s">
        <v>49</v>
      </c>
      <c r="B20" s="64" t="s">
        <v>60</v>
      </c>
      <c r="C20" s="64" t="s">
        <v>337</v>
      </c>
      <c r="D20" s="64" t="s">
        <v>338</v>
      </c>
      <c r="E20" s="64" t="s">
        <v>339</v>
      </c>
      <c r="F20" s="64" t="s">
        <v>340</v>
      </c>
      <c r="G20" s="64" t="s">
        <v>341</v>
      </c>
      <c r="H20" s="64" t="s">
        <v>342</v>
      </c>
      <c r="I20" s="64" t="s">
        <v>343</v>
      </c>
      <c r="J20" s="64" t="s">
        <v>344</v>
      </c>
      <c r="K20" s="64" t="s">
        <v>345</v>
      </c>
      <c r="L20" s="64" t="s">
        <v>346</v>
      </c>
      <c r="M20" s="64" t="s">
        <v>347</v>
      </c>
      <c r="O20" s="66" t="s">
        <v>429</v>
      </c>
      <c r="P20" s="73" t="s">
        <v>430</v>
      </c>
      <c r="Q20" s="63" t="s">
        <v>431</v>
      </c>
      <c r="R20" s="78" t="s">
        <v>432</v>
      </c>
      <c r="S20" s="63" t="s">
        <v>428</v>
      </c>
    </row>
    <row r="21" spans="1:19" x14ac:dyDescent="0.2">
      <c r="A21" s="66" t="s">
        <v>429</v>
      </c>
      <c r="B21" s="67"/>
      <c r="C21" s="68">
        <v>45</v>
      </c>
      <c r="D21" s="68">
        <v>50</v>
      </c>
      <c r="E21" s="68">
        <v>50</v>
      </c>
      <c r="F21" s="68">
        <v>17</v>
      </c>
      <c r="G21" s="68">
        <v>33</v>
      </c>
      <c r="H21" s="68">
        <v>85</v>
      </c>
      <c r="I21" s="68">
        <v>95</v>
      </c>
      <c r="J21" s="68">
        <v>145</v>
      </c>
      <c r="K21" s="68">
        <v>48</v>
      </c>
      <c r="L21" s="68">
        <v>96</v>
      </c>
      <c r="M21" s="68">
        <v>135</v>
      </c>
      <c r="O21" s="69" t="s">
        <v>337</v>
      </c>
      <c r="P21" s="73" t="s">
        <v>349</v>
      </c>
      <c r="Q21" s="63" t="s">
        <v>357</v>
      </c>
      <c r="R21" s="63" t="s">
        <v>369</v>
      </c>
      <c r="S21" s="63" t="s">
        <v>324</v>
      </c>
    </row>
    <row r="22" spans="1:19" x14ac:dyDescent="0.2">
      <c r="A22" s="69" t="s">
        <v>337</v>
      </c>
      <c r="B22" s="64">
        <v>45</v>
      </c>
      <c r="C22" s="65"/>
      <c r="D22" s="64">
        <v>48</v>
      </c>
      <c r="E22" s="64">
        <v>95</v>
      </c>
      <c r="F22" s="64">
        <v>62</v>
      </c>
      <c r="G22" s="64">
        <v>78</v>
      </c>
      <c r="H22" s="64">
        <v>130</v>
      </c>
      <c r="I22" s="64">
        <v>140</v>
      </c>
      <c r="J22" s="64">
        <v>133</v>
      </c>
      <c r="K22" s="64">
        <v>93</v>
      </c>
      <c r="L22" s="64">
        <v>141</v>
      </c>
      <c r="M22" s="64">
        <v>180</v>
      </c>
      <c r="O22" s="69" t="s">
        <v>338</v>
      </c>
      <c r="P22" s="73" t="s">
        <v>350</v>
      </c>
      <c r="Q22" s="63" t="s">
        <v>367</v>
      </c>
      <c r="R22" s="63" t="s">
        <v>370</v>
      </c>
      <c r="S22" s="63" t="s">
        <v>325</v>
      </c>
    </row>
    <row r="23" spans="1:19" x14ac:dyDescent="0.2">
      <c r="A23" s="69" t="s">
        <v>338</v>
      </c>
      <c r="B23" s="64">
        <v>50</v>
      </c>
      <c r="C23" s="64">
        <v>48</v>
      </c>
      <c r="D23" s="65"/>
      <c r="E23" s="64">
        <v>100</v>
      </c>
      <c r="F23" s="64">
        <v>67</v>
      </c>
      <c r="G23" s="64">
        <v>83</v>
      </c>
      <c r="H23" s="64">
        <v>135</v>
      </c>
      <c r="I23" s="64">
        <v>145</v>
      </c>
      <c r="J23" s="64">
        <v>85</v>
      </c>
      <c r="K23" s="64">
        <v>98</v>
      </c>
      <c r="L23" s="64">
        <v>146</v>
      </c>
      <c r="M23" s="64">
        <v>185</v>
      </c>
      <c r="O23" s="69" t="s">
        <v>339</v>
      </c>
      <c r="P23" s="73" t="s">
        <v>351</v>
      </c>
      <c r="Q23" s="63" t="s">
        <v>359</v>
      </c>
      <c r="R23" s="63" t="s">
        <v>371</v>
      </c>
      <c r="S23" s="63" t="s">
        <v>326</v>
      </c>
    </row>
    <row r="24" spans="1:19" x14ac:dyDescent="0.2">
      <c r="A24" s="69" t="s">
        <v>339</v>
      </c>
      <c r="B24" s="64">
        <v>50</v>
      </c>
      <c r="C24" s="64">
        <v>95</v>
      </c>
      <c r="D24" s="64">
        <v>100</v>
      </c>
      <c r="E24" s="65"/>
      <c r="F24" s="64">
        <v>67</v>
      </c>
      <c r="G24" s="64">
        <v>8</v>
      </c>
      <c r="H24" s="64">
        <v>50</v>
      </c>
      <c r="I24" s="64">
        <v>50</v>
      </c>
      <c r="J24" s="64">
        <v>195</v>
      </c>
      <c r="K24" s="64">
        <v>98</v>
      </c>
      <c r="L24" s="64">
        <v>146</v>
      </c>
      <c r="M24" s="64">
        <v>93</v>
      </c>
      <c r="O24" s="69" t="s">
        <v>340</v>
      </c>
      <c r="P24" s="73" t="s">
        <v>352</v>
      </c>
      <c r="Q24" s="63" t="s">
        <v>360</v>
      </c>
      <c r="R24" s="63" t="s">
        <v>372</v>
      </c>
      <c r="S24" s="63" t="s">
        <v>327</v>
      </c>
    </row>
    <row r="25" spans="1:19" x14ac:dyDescent="0.2">
      <c r="A25" s="69" t="s">
        <v>340</v>
      </c>
      <c r="B25" s="64">
        <v>17</v>
      </c>
      <c r="C25" s="64">
        <v>62</v>
      </c>
      <c r="D25" s="64">
        <v>67</v>
      </c>
      <c r="E25" s="64">
        <v>67</v>
      </c>
      <c r="F25" s="65"/>
      <c r="G25" s="64">
        <v>50</v>
      </c>
      <c r="H25" s="64">
        <v>102</v>
      </c>
      <c r="I25" s="64">
        <v>112</v>
      </c>
      <c r="J25" s="64">
        <v>162</v>
      </c>
      <c r="K25" s="64">
        <v>31</v>
      </c>
      <c r="L25" s="64">
        <v>79</v>
      </c>
      <c r="M25" s="64">
        <v>152</v>
      </c>
      <c r="O25" s="69" t="s">
        <v>341</v>
      </c>
      <c r="P25" s="73" t="s">
        <v>353</v>
      </c>
      <c r="Q25" s="63" t="s">
        <v>361</v>
      </c>
      <c r="R25" s="63" t="s">
        <v>373</v>
      </c>
      <c r="S25" s="63" t="s">
        <v>328</v>
      </c>
    </row>
    <row r="26" spans="1:19" x14ac:dyDescent="0.2">
      <c r="A26" s="69" t="s">
        <v>341</v>
      </c>
      <c r="B26" s="64">
        <v>33</v>
      </c>
      <c r="C26" s="64">
        <v>78</v>
      </c>
      <c r="D26" s="64">
        <v>83</v>
      </c>
      <c r="E26" s="64">
        <v>8</v>
      </c>
      <c r="F26" s="64">
        <v>50</v>
      </c>
      <c r="G26" s="65"/>
      <c r="H26" s="64">
        <v>50</v>
      </c>
      <c r="I26" s="64">
        <v>58</v>
      </c>
      <c r="J26" s="64">
        <v>178</v>
      </c>
      <c r="K26" s="64">
        <v>81</v>
      </c>
      <c r="L26" s="64">
        <v>129</v>
      </c>
      <c r="M26" s="64">
        <v>100</v>
      </c>
      <c r="O26" s="69" t="s">
        <v>342</v>
      </c>
      <c r="P26" s="73" t="s">
        <v>354</v>
      </c>
      <c r="Q26" s="63" t="s">
        <v>362</v>
      </c>
      <c r="R26" s="63" t="s">
        <v>374</v>
      </c>
      <c r="S26" s="63" t="s">
        <v>329</v>
      </c>
    </row>
    <row r="27" spans="1:19" x14ac:dyDescent="0.2">
      <c r="A27" s="69" t="s">
        <v>342</v>
      </c>
      <c r="B27" s="64">
        <v>85</v>
      </c>
      <c r="C27" s="64">
        <v>130</v>
      </c>
      <c r="D27" s="64">
        <v>135</v>
      </c>
      <c r="E27" s="64">
        <v>50</v>
      </c>
      <c r="F27" s="64">
        <v>102</v>
      </c>
      <c r="G27" s="64">
        <v>50</v>
      </c>
      <c r="H27" s="65"/>
      <c r="I27" s="64">
        <v>88</v>
      </c>
      <c r="J27" s="64">
        <v>230</v>
      </c>
      <c r="K27" s="64">
        <v>133</v>
      </c>
      <c r="L27" s="64">
        <v>181</v>
      </c>
      <c r="M27" s="64">
        <v>55</v>
      </c>
      <c r="O27" s="69" t="s">
        <v>343</v>
      </c>
      <c r="P27" s="73" t="s">
        <v>355</v>
      </c>
      <c r="Q27" s="63" t="s">
        <v>317</v>
      </c>
      <c r="R27" s="63" t="s">
        <v>375</v>
      </c>
      <c r="S27" s="63" t="s">
        <v>330</v>
      </c>
    </row>
    <row r="28" spans="1:19" x14ac:dyDescent="0.2">
      <c r="A28" s="69" t="s">
        <v>343</v>
      </c>
      <c r="B28" s="64">
        <v>95</v>
      </c>
      <c r="C28" s="64">
        <v>140</v>
      </c>
      <c r="D28" s="64">
        <v>145</v>
      </c>
      <c r="E28" s="64">
        <v>50</v>
      </c>
      <c r="F28" s="64">
        <v>112</v>
      </c>
      <c r="G28" s="64">
        <v>58</v>
      </c>
      <c r="H28" s="64">
        <v>88</v>
      </c>
      <c r="I28" s="65"/>
      <c r="J28" s="64">
        <v>240</v>
      </c>
      <c r="K28" s="64">
        <v>143</v>
      </c>
      <c r="L28" s="64">
        <v>191</v>
      </c>
      <c r="M28" s="64">
        <v>167</v>
      </c>
      <c r="O28" s="69" t="s">
        <v>344</v>
      </c>
      <c r="Q28" s="63" t="s">
        <v>363</v>
      </c>
      <c r="R28" s="82" t="s">
        <v>376</v>
      </c>
      <c r="S28" s="63" t="s">
        <v>331</v>
      </c>
    </row>
    <row r="29" spans="1:19" ht="16" x14ac:dyDescent="0.2">
      <c r="A29" s="69" t="s">
        <v>344</v>
      </c>
      <c r="B29" s="64">
        <v>145</v>
      </c>
      <c r="C29" s="64">
        <v>133</v>
      </c>
      <c r="D29" s="64">
        <v>85</v>
      </c>
      <c r="E29" s="64">
        <v>195</v>
      </c>
      <c r="F29" s="64">
        <v>162</v>
      </c>
      <c r="G29" s="64">
        <v>178</v>
      </c>
      <c r="H29" s="64">
        <v>230</v>
      </c>
      <c r="I29" s="64">
        <v>240</v>
      </c>
      <c r="J29" s="65"/>
      <c r="K29" s="64">
        <v>193</v>
      </c>
      <c r="L29" s="64">
        <v>241</v>
      </c>
      <c r="M29" s="64">
        <v>280</v>
      </c>
      <c r="O29" s="69" t="s">
        <v>345</v>
      </c>
      <c r="Q29" s="63" t="s">
        <v>364</v>
      </c>
      <c r="R29" s="85" t="s">
        <v>377</v>
      </c>
      <c r="S29" s="63" t="s">
        <v>332</v>
      </c>
    </row>
    <row r="30" spans="1:19" ht="16" x14ac:dyDescent="0.2">
      <c r="A30" s="69" t="s">
        <v>345</v>
      </c>
      <c r="B30" s="64">
        <v>48</v>
      </c>
      <c r="C30" s="64">
        <v>93</v>
      </c>
      <c r="D30" s="64">
        <v>98</v>
      </c>
      <c r="E30" s="64">
        <v>98</v>
      </c>
      <c r="F30" s="64">
        <v>31</v>
      </c>
      <c r="G30" s="64">
        <v>81</v>
      </c>
      <c r="H30" s="64">
        <v>133</v>
      </c>
      <c r="I30" s="64">
        <v>143</v>
      </c>
      <c r="J30" s="64">
        <v>193</v>
      </c>
      <c r="K30" s="65"/>
      <c r="L30" s="64">
        <v>48</v>
      </c>
      <c r="M30" s="64">
        <v>183</v>
      </c>
      <c r="O30" s="69" t="s">
        <v>346</v>
      </c>
      <c r="Q30" s="63" t="s">
        <v>365</v>
      </c>
      <c r="R30" s="85" t="s">
        <v>378</v>
      </c>
      <c r="S30" s="63" t="s">
        <v>333</v>
      </c>
    </row>
    <row r="31" spans="1:19" ht="16" x14ac:dyDescent="0.2">
      <c r="A31" s="69" t="s">
        <v>346</v>
      </c>
      <c r="B31" s="64">
        <v>96</v>
      </c>
      <c r="C31" s="64">
        <v>141</v>
      </c>
      <c r="D31" s="64">
        <v>146</v>
      </c>
      <c r="E31" s="64">
        <v>146</v>
      </c>
      <c r="F31" s="64">
        <v>79</v>
      </c>
      <c r="G31" s="64">
        <v>129</v>
      </c>
      <c r="H31" s="64">
        <v>181</v>
      </c>
      <c r="I31" s="64">
        <v>191</v>
      </c>
      <c r="J31" s="64">
        <v>241</v>
      </c>
      <c r="K31" s="64">
        <v>48</v>
      </c>
      <c r="L31" s="65"/>
      <c r="M31" s="64">
        <v>231</v>
      </c>
      <c r="O31" s="69" t="s">
        <v>347</v>
      </c>
      <c r="Q31" s="63" t="s">
        <v>366</v>
      </c>
      <c r="R31" s="85" t="s">
        <v>379</v>
      </c>
      <c r="S31" s="63" t="s">
        <v>334</v>
      </c>
    </row>
    <row r="32" spans="1:19" x14ac:dyDescent="0.2">
      <c r="A32" s="69" t="s">
        <v>347</v>
      </c>
      <c r="B32" s="64">
        <v>135</v>
      </c>
      <c r="C32" s="64">
        <v>180</v>
      </c>
      <c r="D32" s="64">
        <v>185</v>
      </c>
      <c r="E32" s="64">
        <v>93</v>
      </c>
      <c r="F32" s="64">
        <v>152</v>
      </c>
      <c r="G32" s="64">
        <v>100</v>
      </c>
      <c r="H32" s="64">
        <v>55</v>
      </c>
      <c r="I32" s="64">
        <v>167</v>
      </c>
      <c r="J32" s="64">
        <v>280</v>
      </c>
      <c r="K32" s="64">
        <v>183</v>
      </c>
      <c r="L32" s="64">
        <v>231</v>
      </c>
      <c r="M32" s="65"/>
      <c r="S32" s="63" t="s">
        <v>335</v>
      </c>
    </row>
    <row r="33" spans="1:28" x14ac:dyDescent="0.2"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</row>
    <row r="35" spans="1:28" ht="16" x14ac:dyDescent="0.2">
      <c r="A35" s="162" t="s">
        <v>348</v>
      </c>
      <c r="B35" s="162"/>
      <c r="C35" s="162"/>
      <c r="D35" s="162"/>
      <c r="E35" s="162"/>
      <c r="F35" s="162"/>
      <c r="G35" s="162"/>
      <c r="H35" s="162"/>
      <c r="I35" s="162"/>
    </row>
    <row r="36" spans="1:28" ht="18" x14ac:dyDescent="0.2">
      <c r="A36" s="71"/>
      <c r="B36" s="72"/>
      <c r="C36" s="72"/>
      <c r="D36" s="72"/>
      <c r="E36" s="72"/>
      <c r="F36" s="72"/>
      <c r="G36" s="72"/>
      <c r="H36" s="72"/>
      <c r="I36" s="72"/>
    </row>
    <row r="37" spans="1:28" s="76" customFormat="1" x14ac:dyDescent="0.2">
      <c r="A37" s="73" t="s">
        <v>49</v>
      </c>
      <c r="B37" s="74" t="s">
        <v>60</v>
      </c>
      <c r="C37" s="74" t="s">
        <v>349</v>
      </c>
      <c r="D37" s="74" t="s">
        <v>350</v>
      </c>
      <c r="E37" s="74" t="s">
        <v>351</v>
      </c>
      <c r="F37" s="74" t="s">
        <v>352</v>
      </c>
      <c r="G37" s="74" t="s">
        <v>353</v>
      </c>
      <c r="H37" s="74" t="s">
        <v>354</v>
      </c>
      <c r="I37" s="74" t="s">
        <v>355</v>
      </c>
      <c r="J37" s="75"/>
      <c r="K37" s="75"/>
      <c r="L37" s="75"/>
      <c r="M37" s="75"/>
      <c r="N37" s="75"/>
      <c r="AB37" s="73"/>
    </row>
    <row r="38" spans="1:28" s="76" customFormat="1" x14ac:dyDescent="0.2">
      <c r="A38" s="73" t="s">
        <v>430</v>
      </c>
      <c r="B38" s="65"/>
      <c r="C38" s="74">
        <v>30</v>
      </c>
      <c r="D38" s="74">
        <v>50</v>
      </c>
      <c r="E38" s="74">
        <v>70</v>
      </c>
      <c r="F38" s="74">
        <v>76</v>
      </c>
      <c r="G38" s="74">
        <v>40</v>
      </c>
      <c r="H38" s="74">
        <v>74</v>
      </c>
      <c r="I38" s="74">
        <v>75</v>
      </c>
      <c r="J38" s="75"/>
      <c r="K38" s="75"/>
      <c r="L38" s="75"/>
      <c r="M38" s="75"/>
      <c r="N38" s="75"/>
      <c r="AB38" s="73"/>
    </row>
    <row r="39" spans="1:28" s="76" customFormat="1" x14ac:dyDescent="0.2">
      <c r="A39" s="73" t="s">
        <v>349</v>
      </c>
      <c r="B39" s="74">
        <v>30</v>
      </c>
      <c r="C39" s="65"/>
      <c r="D39" s="74">
        <v>80</v>
      </c>
      <c r="E39" s="74">
        <v>40</v>
      </c>
      <c r="F39" s="74">
        <v>80</v>
      </c>
      <c r="G39" s="74">
        <v>70</v>
      </c>
      <c r="H39" s="74">
        <v>104</v>
      </c>
      <c r="I39" s="74">
        <v>105</v>
      </c>
      <c r="J39" s="75"/>
      <c r="K39" s="75"/>
      <c r="L39" s="75"/>
      <c r="M39" s="75"/>
      <c r="N39" s="75"/>
      <c r="AB39" s="73"/>
    </row>
    <row r="40" spans="1:28" s="76" customFormat="1" x14ac:dyDescent="0.2">
      <c r="A40" s="73" t="s">
        <v>350</v>
      </c>
      <c r="B40" s="74">
        <v>50</v>
      </c>
      <c r="C40" s="74">
        <v>80</v>
      </c>
      <c r="D40" s="65"/>
      <c r="E40" s="74">
        <v>120</v>
      </c>
      <c r="F40" s="74">
        <v>92</v>
      </c>
      <c r="G40" s="74">
        <v>90</v>
      </c>
      <c r="H40" s="74">
        <v>124</v>
      </c>
      <c r="I40" s="74">
        <v>125</v>
      </c>
      <c r="J40" s="75"/>
      <c r="K40" s="75"/>
      <c r="L40" s="75"/>
      <c r="M40" s="75"/>
      <c r="N40" s="75"/>
      <c r="AB40" s="73"/>
    </row>
    <row r="41" spans="1:28" s="76" customFormat="1" x14ac:dyDescent="0.2">
      <c r="A41" s="73" t="s">
        <v>351</v>
      </c>
      <c r="B41" s="74">
        <v>70</v>
      </c>
      <c r="C41" s="74">
        <v>40</v>
      </c>
      <c r="D41" s="74">
        <v>120</v>
      </c>
      <c r="E41" s="65"/>
      <c r="F41" s="74">
        <v>112</v>
      </c>
      <c r="G41" s="74">
        <v>110</v>
      </c>
      <c r="H41" s="74">
        <v>144</v>
      </c>
      <c r="I41" s="74">
        <v>145</v>
      </c>
      <c r="J41" s="75"/>
      <c r="K41" s="75"/>
      <c r="L41" s="75"/>
      <c r="M41" s="75"/>
      <c r="N41" s="75"/>
      <c r="AB41" s="73"/>
    </row>
    <row r="42" spans="1:28" s="76" customFormat="1" x14ac:dyDescent="0.2">
      <c r="A42" s="73" t="s">
        <v>352</v>
      </c>
      <c r="B42" s="74">
        <v>76</v>
      </c>
      <c r="C42" s="74">
        <v>80</v>
      </c>
      <c r="D42" s="74">
        <v>92</v>
      </c>
      <c r="E42" s="74">
        <v>112</v>
      </c>
      <c r="F42" s="65"/>
      <c r="G42" s="74">
        <v>82</v>
      </c>
      <c r="H42" s="74">
        <v>116</v>
      </c>
      <c r="I42" s="74">
        <v>117</v>
      </c>
      <c r="J42" s="75"/>
      <c r="K42" s="75"/>
      <c r="L42" s="75"/>
      <c r="M42" s="75"/>
      <c r="N42" s="75"/>
      <c r="AB42" s="73"/>
    </row>
    <row r="43" spans="1:28" s="76" customFormat="1" x14ac:dyDescent="0.2">
      <c r="A43" s="73" t="s">
        <v>353</v>
      </c>
      <c r="B43" s="74">
        <v>40</v>
      </c>
      <c r="C43" s="74">
        <v>70</v>
      </c>
      <c r="D43" s="74">
        <v>90</v>
      </c>
      <c r="E43" s="74">
        <v>110</v>
      </c>
      <c r="F43" s="74">
        <v>82</v>
      </c>
      <c r="G43" s="65"/>
      <c r="H43" s="74">
        <v>34</v>
      </c>
      <c r="I43" s="74">
        <v>45</v>
      </c>
      <c r="J43" s="75"/>
      <c r="K43" s="75"/>
      <c r="L43" s="75"/>
      <c r="M43" s="75"/>
      <c r="N43" s="75"/>
      <c r="AB43" s="73"/>
    </row>
    <row r="44" spans="1:28" s="76" customFormat="1" x14ac:dyDescent="0.2">
      <c r="A44" s="73" t="s">
        <v>354</v>
      </c>
      <c r="B44" s="74">
        <v>74</v>
      </c>
      <c r="C44" s="74">
        <v>104</v>
      </c>
      <c r="D44" s="74">
        <v>124</v>
      </c>
      <c r="E44" s="74">
        <v>144</v>
      </c>
      <c r="F44" s="74">
        <v>116</v>
      </c>
      <c r="G44" s="74">
        <v>34</v>
      </c>
      <c r="H44" s="65"/>
      <c r="I44" s="74">
        <v>79</v>
      </c>
      <c r="J44" s="75"/>
      <c r="K44" s="75"/>
      <c r="L44" s="75"/>
      <c r="M44" s="75"/>
      <c r="N44" s="75"/>
      <c r="AB44" s="73"/>
    </row>
    <row r="45" spans="1:28" s="76" customFormat="1" x14ac:dyDescent="0.2">
      <c r="A45" s="73" t="s">
        <v>355</v>
      </c>
      <c r="B45" s="74">
        <v>75</v>
      </c>
      <c r="C45" s="74">
        <v>105</v>
      </c>
      <c r="D45" s="74">
        <v>1245</v>
      </c>
      <c r="E45" s="74">
        <v>145</v>
      </c>
      <c r="F45" s="74">
        <v>117</v>
      </c>
      <c r="G45" s="74">
        <v>45</v>
      </c>
      <c r="H45" s="74">
        <v>79</v>
      </c>
      <c r="I45" s="65"/>
      <c r="J45" s="75"/>
      <c r="K45" s="75"/>
      <c r="L45" s="75"/>
      <c r="M45" s="75"/>
      <c r="N45" s="75"/>
    </row>
    <row r="48" spans="1:28" ht="16" x14ac:dyDescent="0.2">
      <c r="A48" s="162" t="s">
        <v>356</v>
      </c>
      <c r="B48" s="162"/>
      <c r="C48" s="162"/>
      <c r="D48" s="162"/>
      <c r="E48" s="162"/>
      <c r="F48" s="162"/>
      <c r="G48" s="162"/>
      <c r="H48" s="162"/>
      <c r="I48" s="162"/>
    </row>
    <row r="50" spans="1:13" x14ac:dyDescent="0.2">
      <c r="A50" s="63" t="s">
        <v>49</v>
      </c>
      <c r="B50" s="64" t="s">
        <v>60</v>
      </c>
      <c r="C50" s="64" t="s">
        <v>357</v>
      </c>
      <c r="D50" s="64" t="s">
        <v>358</v>
      </c>
      <c r="E50" s="64" t="s">
        <v>359</v>
      </c>
      <c r="F50" s="64" t="s">
        <v>360</v>
      </c>
      <c r="G50" s="64" t="s">
        <v>361</v>
      </c>
      <c r="H50" s="64" t="s">
        <v>362</v>
      </c>
      <c r="I50" s="64" t="s">
        <v>317</v>
      </c>
      <c r="J50" s="64" t="s">
        <v>363</v>
      </c>
      <c r="K50" s="64" t="s">
        <v>364</v>
      </c>
      <c r="L50" s="64" t="s">
        <v>365</v>
      </c>
      <c r="M50" s="64" t="s">
        <v>366</v>
      </c>
    </row>
    <row r="51" spans="1:13" x14ac:dyDescent="0.2">
      <c r="A51" s="63" t="s">
        <v>431</v>
      </c>
      <c r="B51" s="65"/>
      <c r="C51" s="64">
        <v>3</v>
      </c>
      <c r="D51" s="64">
        <v>25</v>
      </c>
      <c r="E51" s="64">
        <v>25</v>
      </c>
      <c r="F51" s="64">
        <v>75</v>
      </c>
      <c r="G51" s="64">
        <v>92</v>
      </c>
      <c r="H51" s="64">
        <v>87</v>
      </c>
      <c r="I51" s="64">
        <v>140</v>
      </c>
      <c r="J51" s="64">
        <v>87</v>
      </c>
      <c r="K51" s="64">
        <v>65</v>
      </c>
      <c r="L51" s="64">
        <v>128</v>
      </c>
      <c r="M51" s="64">
        <v>125</v>
      </c>
    </row>
    <row r="52" spans="1:13" x14ac:dyDescent="0.2">
      <c r="A52" s="63" t="s">
        <v>357</v>
      </c>
      <c r="B52" s="64">
        <v>3</v>
      </c>
      <c r="C52" s="65"/>
      <c r="D52" s="64">
        <v>28</v>
      </c>
      <c r="E52" s="64">
        <v>22</v>
      </c>
      <c r="F52" s="64">
        <v>72</v>
      </c>
      <c r="G52" s="64">
        <v>89</v>
      </c>
      <c r="H52" s="64">
        <v>84</v>
      </c>
      <c r="I52" s="64">
        <v>137</v>
      </c>
      <c r="J52" s="64">
        <v>90</v>
      </c>
      <c r="K52" s="64">
        <v>68</v>
      </c>
      <c r="L52" s="64">
        <v>125</v>
      </c>
      <c r="M52" s="64">
        <v>122</v>
      </c>
    </row>
    <row r="53" spans="1:13" x14ac:dyDescent="0.2">
      <c r="A53" s="63" t="s">
        <v>367</v>
      </c>
      <c r="B53" s="64">
        <v>25</v>
      </c>
      <c r="C53" s="64">
        <v>28</v>
      </c>
      <c r="D53" s="65"/>
      <c r="E53" s="64">
        <v>50</v>
      </c>
      <c r="F53" s="64">
        <v>100</v>
      </c>
      <c r="G53" s="64">
        <v>117</v>
      </c>
      <c r="H53" s="64">
        <v>112</v>
      </c>
      <c r="I53" s="64">
        <v>165</v>
      </c>
      <c r="J53" s="64">
        <v>62</v>
      </c>
      <c r="K53" s="64">
        <v>90</v>
      </c>
      <c r="L53" s="64">
        <v>153</v>
      </c>
      <c r="M53" s="64">
        <v>150</v>
      </c>
    </row>
    <row r="54" spans="1:13" x14ac:dyDescent="0.2">
      <c r="A54" s="63" t="s">
        <v>359</v>
      </c>
      <c r="B54" s="64">
        <v>25</v>
      </c>
      <c r="C54" s="64">
        <v>22</v>
      </c>
      <c r="D54" s="64">
        <v>50</v>
      </c>
      <c r="E54" s="65"/>
      <c r="F54" s="64">
        <v>35</v>
      </c>
      <c r="G54" s="64">
        <v>67</v>
      </c>
      <c r="H54" s="64">
        <v>62</v>
      </c>
      <c r="I54" s="64">
        <v>115</v>
      </c>
      <c r="J54" s="64">
        <v>112</v>
      </c>
      <c r="K54" s="64">
        <v>90</v>
      </c>
      <c r="L54" s="64">
        <v>103</v>
      </c>
      <c r="M54" s="64">
        <v>100</v>
      </c>
    </row>
    <row r="55" spans="1:13" x14ac:dyDescent="0.2">
      <c r="A55" s="63" t="s">
        <v>360</v>
      </c>
      <c r="B55" s="64">
        <v>75</v>
      </c>
      <c r="C55" s="64">
        <v>72</v>
      </c>
      <c r="D55" s="64">
        <v>100</v>
      </c>
      <c r="E55" s="64">
        <v>35</v>
      </c>
      <c r="F55" s="65"/>
      <c r="G55" s="64">
        <v>17</v>
      </c>
      <c r="H55" s="64">
        <v>132</v>
      </c>
      <c r="I55" s="64">
        <v>43</v>
      </c>
      <c r="J55" s="64">
        <v>162</v>
      </c>
      <c r="K55" s="64">
        <v>140</v>
      </c>
      <c r="L55" s="64">
        <v>90</v>
      </c>
      <c r="M55" s="64">
        <v>50</v>
      </c>
    </row>
    <row r="56" spans="1:13" x14ac:dyDescent="0.2">
      <c r="A56" s="63" t="s">
        <v>361</v>
      </c>
      <c r="B56" s="64">
        <v>92</v>
      </c>
      <c r="C56" s="64">
        <v>89</v>
      </c>
      <c r="D56" s="64">
        <v>117</v>
      </c>
      <c r="E56" s="64">
        <v>67</v>
      </c>
      <c r="F56" s="64">
        <v>17</v>
      </c>
      <c r="G56" s="65"/>
      <c r="H56" s="64">
        <v>115</v>
      </c>
      <c r="I56" s="64">
        <v>60</v>
      </c>
      <c r="J56" s="64">
        <v>179</v>
      </c>
      <c r="K56" s="64">
        <v>140</v>
      </c>
      <c r="L56" s="64">
        <v>73</v>
      </c>
      <c r="M56" s="64">
        <v>74</v>
      </c>
    </row>
    <row r="57" spans="1:13" x14ac:dyDescent="0.2">
      <c r="A57" s="63" t="s">
        <v>362</v>
      </c>
      <c r="B57" s="64">
        <v>87</v>
      </c>
      <c r="C57" s="64">
        <v>84</v>
      </c>
      <c r="D57" s="64">
        <v>112</v>
      </c>
      <c r="E57" s="64">
        <v>62</v>
      </c>
      <c r="F57" s="64">
        <v>132</v>
      </c>
      <c r="G57" s="64">
        <v>115</v>
      </c>
      <c r="H57" s="65"/>
      <c r="I57" s="64">
        <v>135</v>
      </c>
      <c r="J57" s="64">
        <v>22</v>
      </c>
      <c r="K57" s="64">
        <v>152</v>
      </c>
      <c r="L57" s="64">
        <v>43</v>
      </c>
      <c r="M57" s="64">
        <v>88</v>
      </c>
    </row>
    <row r="58" spans="1:13" x14ac:dyDescent="0.2">
      <c r="A58" s="63" t="s">
        <v>317</v>
      </c>
      <c r="B58" s="64">
        <v>140</v>
      </c>
      <c r="C58" s="64">
        <v>137</v>
      </c>
      <c r="D58" s="64">
        <v>165</v>
      </c>
      <c r="E58" s="64">
        <v>115</v>
      </c>
      <c r="F58" s="64">
        <v>43</v>
      </c>
      <c r="G58" s="64">
        <v>60</v>
      </c>
      <c r="H58" s="64">
        <v>135</v>
      </c>
      <c r="I58" s="65"/>
      <c r="J58" s="64">
        <v>227</v>
      </c>
      <c r="K58" s="64">
        <v>205</v>
      </c>
      <c r="L58" s="64">
        <v>76</v>
      </c>
      <c r="M58" s="64">
        <v>102</v>
      </c>
    </row>
    <row r="59" spans="1:13" x14ac:dyDescent="0.2">
      <c r="A59" s="63" t="s">
        <v>363</v>
      </c>
      <c r="B59" s="64">
        <v>87</v>
      </c>
      <c r="C59" s="64">
        <v>90</v>
      </c>
      <c r="D59" s="64">
        <v>62</v>
      </c>
      <c r="E59" s="64">
        <v>112</v>
      </c>
      <c r="F59" s="64">
        <v>162</v>
      </c>
      <c r="G59" s="64">
        <v>179</v>
      </c>
      <c r="H59" s="64">
        <v>22</v>
      </c>
      <c r="I59" s="64">
        <v>227</v>
      </c>
      <c r="J59" s="65"/>
      <c r="K59" s="64">
        <v>106</v>
      </c>
      <c r="L59" s="64">
        <v>215</v>
      </c>
      <c r="M59" s="64">
        <v>210</v>
      </c>
    </row>
    <row r="60" spans="1:13" x14ac:dyDescent="0.2">
      <c r="A60" s="63" t="s">
        <v>364</v>
      </c>
      <c r="B60" s="64">
        <v>65</v>
      </c>
      <c r="C60" s="64">
        <v>68</v>
      </c>
      <c r="D60" s="64">
        <v>90</v>
      </c>
      <c r="E60" s="64">
        <v>90</v>
      </c>
      <c r="F60" s="64">
        <v>140</v>
      </c>
      <c r="G60" s="64">
        <v>140</v>
      </c>
      <c r="H60" s="64">
        <v>152</v>
      </c>
      <c r="I60" s="64">
        <v>205</v>
      </c>
      <c r="J60" s="64">
        <v>106</v>
      </c>
      <c r="K60" s="65"/>
      <c r="L60" s="64">
        <v>193</v>
      </c>
      <c r="M60" s="64">
        <v>190</v>
      </c>
    </row>
    <row r="61" spans="1:13" x14ac:dyDescent="0.2">
      <c r="A61" s="63" t="s">
        <v>365</v>
      </c>
      <c r="B61" s="64">
        <v>128</v>
      </c>
      <c r="C61" s="64">
        <v>125</v>
      </c>
      <c r="D61" s="64">
        <v>153</v>
      </c>
      <c r="E61" s="64">
        <v>103</v>
      </c>
      <c r="F61" s="64">
        <v>90</v>
      </c>
      <c r="G61" s="64">
        <v>73</v>
      </c>
      <c r="H61" s="64">
        <v>43</v>
      </c>
      <c r="I61" s="64">
        <v>76</v>
      </c>
      <c r="J61" s="64">
        <v>215</v>
      </c>
      <c r="K61" s="64">
        <v>193</v>
      </c>
      <c r="L61" s="65"/>
      <c r="M61" s="64">
        <v>131</v>
      </c>
    </row>
    <row r="62" spans="1:13" x14ac:dyDescent="0.2">
      <c r="A62" s="63" t="s">
        <v>366</v>
      </c>
      <c r="B62" s="64">
        <v>125</v>
      </c>
      <c r="C62" s="64">
        <v>122</v>
      </c>
      <c r="D62" s="64">
        <v>150</v>
      </c>
      <c r="E62" s="64">
        <v>100</v>
      </c>
      <c r="F62" s="64">
        <v>50</v>
      </c>
      <c r="G62" s="64">
        <v>74</v>
      </c>
      <c r="H62" s="64">
        <v>88</v>
      </c>
      <c r="I62" s="64">
        <v>102</v>
      </c>
      <c r="J62" s="64">
        <v>210</v>
      </c>
      <c r="K62" s="64">
        <v>190</v>
      </c>
      <c r="L62" s="64">
        <v>131</v>
      </c>
      <c r="M62" s="65"/>
    </row>
    <row r="65" spans="1:14" ht="16" x14ac:dyDescent="0.2">
      <c r="A65" s="162" t="s">
        <v>368</v>
      </c>
      <c r="B65" s="162"/>
      <c r="C65" s="162"/>
      <c r="D65" s="162"/>
      <c r="E65" s="162"/>
      <c r="F65" s="162"/>
      <c r="G65" s="162"/>
      <c r="H65" s="162"/>
      <c r="I65" s="162"/>
    </row>
    <row r="67" spans="1:14" ht="16" x14ac:dyDescent="0.2">
      <c r="A67" s="63" t="s">
        <v>49</v>
      </c>
      <c r="B67" s="77" t="s">
        <v>60</v>
      </c>
      <c r="C67" s="77" t="s">
        <v>369</v>
      </c>
      <c r="D67" s="77" t="s">
        <v>370</v>
      </c>
      <c r="E67" s="77" t="s">
        <v>371</v>
      </c>
      <c r="F67" s="77" t="s">
        <v>372</v>
      </c>
      <c r="G67" s="77" t="s">
        <v>373</v>
      </c>
      <c r="H67" s="77" t="s">
        <v>374</v>
      </c>
      <c r="I67" s="77" t="s">
        <v>375</v>
      </c>
      <c r="J67" s="77" t="s">
        <v>376</v>
      </c>
      <c r="K67" s="77" t="s">
        <v>377</v>
      </c>
      <c r="L67" s="77" t="s">
        <v>378</v>
      </c>
      <c r="M67" s="77" t="s">
        <v>379</v>
      </c>
    </row>
    <row r="68" spans="1:14" ht="16" x14ac:dyDescent="0.2">
      <c r="A68" s="78" t="s">
        <v>432</v>
      </c>
      <c r="B68" s="79"/>
      <c r="C68" s="80">
        <v>40</v>
      </c>
      <c r="D68" s="80">
        <v>45</v>
      </c>
      <c r="E68" s="80">
        <v>95</v>
      </c>
      <c r="F68" s="80">
        <v>135</v>
      </c>
      <c r="G68" s="80">
        <v>55</v>
      </c>
      <c r="H68" s="80">
        <v>57</v>
      </c>
      <c r="I68" s="80">
        <v>145</v>
      </c>
      <c r="J68" s="80">
        <v>40</v>
      </c>
      <c r="K68" s="80">
        <v>18</v>
      </c>
      <c r="L68" s="80">
        <v>75</v>
      </c>
      <c r="M68" s="77">
        <v>26</v>
      </c>
      <c r="N68" s="62"/>
    </row>
    <row r="69" spans="1:14" ht="16" x14ac:dyDescent="0.2">
      <c r="A69" s="63" t="s">
        <v>369</v>
      </c>
      <c r="B69" s="77">
        <v>40</v>
      </c>
      <c r="C69" s="81"/>
      <c r="D69" s="77">
        <v>35</v>
      </c>
      <c r="E69" s="77">
        <v>135</v>
      </c>
      <c r="F69" s="77">
        <v>175</v>
      </c>
      <c r="G69" s="77">
        <v>95</v>
      </c>
      <c r="H69" s="77">
        <v>13</v>
      </c>
      <c r="I69" s="77">
        <v>185</v>
      </c>
      <c r="J69" s="77">
        <v>80</v>
      </c>
      <c r="K69" s="77">
        <v>22</v>
      </c>
      <c r="L69" s="77">
        <v>115</v>
      </c>
      <c r="M69" s="77">
        <v>10</v>
      </c>
      <c r="N69" s="62"/>
    </row>
    <row r="70" spans="1:14" ht="16" x14ac:dyDescent="0.2">
      <c r="A70" s="63" t="s">
        <v>370</v>
      </c>
      <c r="B70" s="77">
        <v>43</v>
      </c>
      <c r="C70" s="77">
        <v>35</v>
      </c>
      <c r="D70" s="81"/>
      <c r="E70" s="77">
        <v>133</v>
      </c>
      <c r="F70" s="77">
        <v>173</v>
      </c>
      <c r="G70" s="77">
        <v>98</v>
      </c>
      <c r="H70" s="77">
        <v>38</v>
      </c>
      <c r="I70" s="77">
        <v>188</v>
      </c>
      <c r="J70" s="77">
        <v>83</v>
      </c>
      <c r="K70" s="77">
        <v>27</v>
      </c>
      <c r="L70" s="77">
        <v>118</v>
      </c>
      <c r="M70" s="77">
        <v>17</v>
      </c>
      <c r="N70" s="62"/>
    </row>
    <row r="71" spans="1:14" ht="16" x14ac:dyDescent="0.2">
      <c r="A71" s="63" t="s">
        <v>371</v>
      </c>
      <c r="B71" s="77">
        <v>95</v>
      </c>
      <c r="C71" s="77">
        <v>135</v>
      </c>
      <c r="D71" s="77">
        <v>140</v>
      </c>
      <c r="E71" s="81"/>
      <c r="F71" s="77">
        <v>230</v>
      </c>
      <c r="G71" s="77">
        <v>150</v>
      </c>
      <c r="H71" s="77">
        <v>152</v>
      </c>
      <c r="I71" s="77">
        <v>45</v>
      </c>
      <c r="J71" s="77">
        <v>35</v>
      </c>
      <c r="K71" s="77">
        <v>113</v>
      </c>
      <c r="L71" s="77">
        <v>170</v>
      </c>
      <c r="M71" s="77">
        <v>121</v>
      </c>
      <c r="N71" s="62"/>
    </row>
    <row r="72" spans="1:14" ht="16" x14ac:dyDescent="0.2">
      <c r="A72" s="63" t="s">
        <v>372</v>
      </c>
      <c r="B72" s="77">
        <v>135</v>
      </c>
      <c r="C72" s="77">
        <v>165</v>
      </c>
      <c r="D72" s="77">
        <v>175</v>
      </c>
      <c r="E72" s="77">
        <v>230</v>
      </c>
      <c r="F72" s="81"/>
      <c r="G72" s="77">
        <v>75</v>
      </c>
      <c r="H72" s="77">
        <v>190</v>
      </c>
      <c r="I72" s="77">
        <v>280</v>
      </c>
      <c r="J72" s="77">
        <v>175</v>
      </c>
      <c r="K72" s="77">
        <v>155</v>
      </c>
      <c r="L72" s="77">
        <v>60</v>
      </c>
      <c r="M72" s="77">
        <v>161</v>
      </c>
      <c r="N72" s="62"/>
    </row>
    <row r="73" spans="1:14" ht="16" x14ac:dyDescent="0.2">
      <c r="A73" s="63" t="s">
        <v>373</v>
      </c>
      <c r="B73" s="77">
        <v>55</v>
      </c>
      <c r="C73" s="77">
        <v>85</v>
      </c>
      <c r="D73" s="77">
        <v>95</v>
      </c>
      <c r="E73" s="77">
        <v>150</v>
      </c>
      <c r="F73" s="77">
        <v>75</v>
      </c>
      <c r="G73" s="81"/>
      <c r="H73" s="77">
        <v>112</v>
      </c>
      <c r="I73" s="77">
        <v>200</v>
      </c>
      <c r="J73" s="77">
        <v>95</v>
      </c>
      <c r="K73" s="77">
        <v>73</v>
      </c>
      <c r="L73" s="77">
        <v>130</v>
      </c>
      <c r="M73" s="77">
        <v>81</v>
      </c>
      <c r="N73" s="62"/>
    </row>
    <row r="74" spans="1:14" ht="16" x14ac:dyDescent="0.2">
      <c r="A74" s="63" t="s">
        <v>374</v>
      </c>
      <c r="B74" s="77">
        <v>57</v>
      </c>
      <c r="C74" s="77">
        <v>13</v>
      </c>
      <c r="D74" s="77">
        <v>38</v>
      </c>
      <c r="E74" s="77">
        <v>152</v>
      </c>
      <c r="F74" s="77">
        <v>192</v>
      </c>
      <c r="G74" s="77">
        <v>190</v>
      </c>
      <c r="H74" s="81"/>
      <c r="I74" s="77">
        <v>202</v>
      </c>
      <c r="J74" s="77">
        <v>97</v>
      </c>
      <c r="K74" s="77">
        <v>39</v>
      </c>
      <c r="L74" s="77">
        <v>132</v>
      </c>
      <c r="M74" s="77">
        <v>31</v>
      </c>
      <c r="N74" s="62"/>
    </row>
    <row r="75" spans="1:14" ht="16" x14ac:dyDescent="0.2">
      <c r="A75" s="63" t="s">
        <v>375</v>
      </c>
      <c r="B75" s="77">
        <v>145</v>
      </c>
      <c r="C75" s="77">
        <v>165</v>
      </c>
      <c r="D75" s="77">
        <v>180</v>
      </c>
      <c r="E75" s="77">
        <v>45</v>
      </c>
      <c r="F75" s="77">
        <v>280</v>
      </c>
      <c r="G75" s="77">
        <v>200</v>
      </c>
      <c r="H75" s="77">
        <v>192</v>
      </c>
      <c r="I75" s="81"/>
      <c r="J75" s="77">
        <v>105</v>
      </c>
      <c r="K75" s="77">
        <v>163</v>
      </c>
      <c r="L75" s="77">
        <v>220</v>
      </c>
      <c r="M75" s="77">
        <v>171</v>
      </c>
      <c r="N75" s="62"/>
    </row>
    <row r="76" spans="1:14" ht="16" x14ac:dyDescent="0.2">
      <c r="A76" s="82" t="s">
        <v>376</v>
      </c>
      <c r="B76" s="83">
        <v>40</v>
      </c>
      <c r="C76" s="83">
        <v>70</v>
      </c>
      <c r="D76" s="83">
        <v>85</v>
      </c>
      <c r="E76" s="83">
        <v>55</v>
      </c>
      <c r="F76" s="83">
        <v>175</v>
      </c>
      <c r="G76" s="83">
        <v>105</v>
      </c>
      <c r="H76" s="83">
        <v>97</v>
      </c>
      <c r="I76" s="83">
        <v>105</v>
      </c>
      <c r="J76" s="84"/>
      <c r="K76" s="83">
        <v>58</v>
      </c>
      <c r="L76" s="83">
        <v>115</v>
      </c>
      <c r="M76" s="77">
        <v>66</v>
      </c>
      <c r="N76" s="62"/>
    </row>
    <row r="77" spans="1:14" ht="16" x14ac:dyDescent="0.2">
      <c r="A77" s="85" t="s">
        <v>377</v>
      </c>
      <c r="B77" s="77">
        <v>18</v>
      </c>
      <c r="C77" s="77">
        <v>22</v>
      </c>
      <c r="D77" s="77">
        <v>22</v>
      </c>
      <c r="E77" s="77">
        <v>113</v>
      </c>
      <c r="F77" s="77">
        <v>153</v>
      </c>
      <c r="G77" s="77">
        <v>73</v>
      </c>
      <c r="H77" s="77">
        <v>35</v>
      </c>
      <c r="I77" s="77">
        <v>163</v>
      </c>
      <c r="J77" s="77">
        <v>58</v>
      </c>
      <c r="K77" s="81"/>
      <c r="L77" s="77">
        <v>93</v>
      </c>
      <c r="M77" s="77">
        <v>15</v>
      </c>
    </row>
    <row r="78" spans="1:14" ht="16" x14ac:dyDescent="0.2">
      <c r="A78" s="85" t="s">
        <v>378</v>
      </c>
      <c r="B78" s="77">
        <v>75</v>
      </c>
      <c r="C78" s="77">
        <v>115</v>
      </c>
      <c r="D78" s="77">
        <v>93</v>
      </c>
      <c r="E78" s="77">
        <v>170</v>
      </c>
      <c r="F78" s="77">
        <v>60</v>
      </c>
      <c r="G78" s="77">
        <v>85</v>
      </c>
      <c r="H78" s="77">
        <v>130</v>
      </c>
      <c r="I78" s="77">
        <v>220</v>
      </c>
      <c r="J78" s="77">
        <v>115</v>
      </c>
      <c r="K78" s="77">
        <v>93</v>
      </c>
      <c r="L78" s="81"/>
      <c r="M78" s="77">
        <v>101</v>
      </c>
    </row>
    <row r="79" spans="1:14" ht="16" x14ac:dyDescent="0.2">
      <c r="A79" s="85" t="s">
        <v>379</v>
      </c>
      <c r="B79" s="77">
        <v>26</v>
      </c>
      <c r="C79" s="77">
        <v>13</v>
      </c>
      <c r="D79" s="77">
        <v>17</v>
      </c>
      <c r="E79" s="77">
        <v>121</v>
      </c>
      <c r="F79" s="77">
        <v>161</v>
      </c>
      <c r="G79" s="77">
        <v>101</v>
      </c>
      <c r="H79" s="77">
        <v>31</v>
      </c>
      <c r="I79" s="77">
        <v>171</v>
      </c>
      <c r="J79" s="77">
        <v>66</v>
      </c>
      <c r="K79" s="77">
        <v>15</v>
      </c>
      <c r="L79" s="77">
        <v>101</v>
      </c>
      <c r="M79" s="81"/>
    </row>
  </sheetData>
  <mergeCells count="5">
    <mergeCell ref="A1:I1"/>
    <mergeCell ref="A18:I18"/>
    <mergeCell ref="A35:I35"/>
    <mergeCell ref="A48:I48"/>
    <mergeCell ref="A65:I65"/>
  </mergeCells>
  <printOptions horizontalCentered="1"/>
  <pageMargins left="0.23622047244094491" right="0.19685039370078741" top="0.51181102362204722" bottom="0.51181102362204722" header="0.51181102362204722" footer="0.51181102362204722"/>
  <pageSetup paperSize="9" scale="65" orientation="landscape" horizontalDpi="4294967292" verticalDpi="300" r:id="rId1"/>
  <headerFooter alignWithMargins="0"/>
  <rowBreaks count="1" manualBreakCount="1">
    <brk id="3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1F933-EA04-5244-822B-F8E2C64E870F}">
  <sheetPr codeName="Feuil2">
    <tabColor rgb="FF92D050"/>
  </sheetPr>
  <dimension ref="A1:AY40"/>
  <sheetViews>
    <sheetView zoomScale="125" zoomScaleNormal="100" workbookViewId="0">
      <selection activeCell="R7" sqref="R7"/>
    </sheetView>
  </sheetViews>
  <sheetFormatPr baseColWidth="10" defaultColWidth="8" defaultRowHeight="13" x14ac:dyDescent="0.15"/>
  <cols>
    <col min="1" max="1" width="0.33203125" style="17" customWidth="1"/>
    <col min="2" max="2" width="2.1640625" style="17" customWidth="1"/>
    <col min="3" max="3" width="7.5" style="17" customWidth="1"/>
    <col min="4" max="8" width="4.5" style="17" bestFit="1" customWidth="1"/>
    <col min="9" max="10" width="3.6640625" style="17" bestFit="1" customWidth="1"/>
    <col min="11" max="11" width="5.1640625" style="17" bestFit="1" customWidth="1"/>
    <col min="12" max="12" width="3.6640625" style="17" bestFit="1" customWidth="1"/>
    <col min="13" max="13" width="3.1640625" style="17" customWidth="1"/>
    <col min="14" max="14" width="3.6640625" style="17" bestFit="1" customWidth="1"/>
    <col min="15" max="16" width="4.5" style="17" bestFit="1" customWidth="1"/>
    <col min="17" max="18" width="3.6640625" style="17" bestFit="1" customWidth="1"/>
    <col min="19" max="19" width="4.5" style="17" bestFit="1" customWidth="1"/>
    <col min="20" max="20" width="3.6640625" style="17" bestFit="1" customWidth="1"/>
    <col min="21" max="21" width="3.1640625" style="17" customWidth="1"/>
    <col min="22" max="23" width="4.5" style="17" bestFit="1" customWidth="1"/>
    <col min="24" max="25" width="3.6640625" style="17" bestFit="1" customWidth="1"/>
    <col min="26" max="26" width="3.1640625" style="17" customWidth="1"/>
    <col min="27" max="28" width="4.5" style="17" bestFit="1" customWidth="1"/>
    <col min="29" max="30" width="3.6640625" style="17" bestFit="1" customWidth="1"/>
    <col min="31" max="31" width="4.5" style="17" bestFit="1" customWidth="1"/>
    <col min="32" max="32" width="3.83203125" style="17" customWidth="1"/>
    <col min="33" max="33" width="3.1640625" style="17" customWidth="1"/>
    <col min="34" max="37" width="4.5" style="17" bestFit="1" customWidth="1"/>
    <col min="38" max="16384" width="8" style="17"/>
  </cols>
  <sheetData>
    <row r="1" spans="1:51" x14ac:dyDescent="0.15">
      <c r="B1" s="18" t="s">
        <v>39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</row>
    <row r="2" spans="1:51" x14ac:dyDescent="0.15">
      <c r="C2" s="19" t="s">
        <v>1</v>
      </c>
      <c r="D2" s="20">
        <v>0</v>
      </c>
      <c r="E2" s="21">
        <v>950</v>
      </c>
      <c r="F2" s="21">
        <v>146</v>
      </c>
      <c r="G2" s="21">
        <v>300</v>
      </c>
      <c r="H2" s="21">
        <v>50</v>
      </c>
      <c r="I2" s="21">
        <v>430</v>
      </c>
      <c r="J2" s="21">
        <v>325</v>
      </c>
      <c r="K2" s="21">
        <v>545</v>
      </c>
      <c r="L2" s="21">
        <v>47</v>
      </c>
      <c r="M2" s="21">
        <v>460</v>
      </c>
      <c r="N2" s="21">
        <v>100</v>
      </c>
      <c r="O2" s="21">
        <v>159</v>
      </c>
      <c r="P2" s="21">
        <v>395</v>
      </c>
      <c r="Q2" s="21">
        <v>674</v>
      </c>
      <c r="R2" s="21">
        <v>690</v>
      </c>
      <c r="S2" s="21">
        <v>835</v>
      </c>
      <c r="T2" s="21">
        <v>137</v>
      </c>
      <c r="U2" s="21">
        <v>601</v>
      </c>
      <c r="V2" s="21">
        <v>475</v>
      </c>
      <c r="W2" s="21">
        <v>680</v>
      </c>
      <c r="X2" s="21">
        <v>595</v>
      </c>
      <c r="Y2" s="21">
        <v>431</v>
      </c>
      <c r="Z2" s="21">
        <v>485</v>
      </c>
      <c r="AA2" s="21">
        <v>999</v>
      </c>
      <c r="AB2" s="21">
        <v>801</v>
      </c>
      <c r="AC2" s="21">
        <v>557</v>
      </c>
      <c r="AD2" s="21">
        <v>275</v>
      </c>
      <c r="AE2" s="21">
        <v>775</v>
      </c>
      <c r="AF2" s="21">
        <v>954</v>
      </c>
      <c r="AG2" s="21">
        <v>396</v>
      </c>
      <c r="AH2" s="21">
        <v>771</v>
      </c>
      <c r="AI2" s="21">
        <v>265</v>
      </c>
      <c r="AJ2" s="21">
        <v>521</v>
      </c>
      <c r="AK2" s="21">
        <v>1029</v>
      </c>
    </row>
    <row r="3" spans="1:51" x14ac:dyDescent="0.15">
      <c r="A3" s="22"/>
      <c r="B3" s="23">
        <v>1</v>
      </c>
      <c r="C3" s="19" t="s">
        <v>3</v>
      </c>
      <c r="D3" s="21">
        <v>950</v>
      </c>
      <c r="E3" s="20">
        <v>0</v>
      </c>
      <c r="F3" s="21">
        <v>1024</v>
      </c>
      <c r="G3" s="21">
        <v>1178</v>
      </c>
      <c r="H3" s="21">
        <v>871</v>
      </c>
      <c r="I3" s="21">
        <v>520</v>
      </c>
      <c r="J3" s="21">
        <v>725</v>
      </c>
      <c r="K3" s="21">
        <v>635</v>
      </c>
      <c r="L3" s="21">
        <v>899</v>
      </c>
      <c r="M3" s="21">
        <v>629</v>
      </c>
      <c r="N3" s="21">
        <v>950</v>
      </c>
      <c r="O3" s="21">
        <v>1040</v>
      </c>
      <c r="P3" s="21">
        <v>990</v>
      </c>
      <c r="Q3" s="21">
        <v>280</v>
      </c>
      <c r="R3" s="21">
        <v>260</v>
      </c>
      <c r="S3" s="21">
        <v>115</v>
      </c>
      <c r="T3" s="21">
        <v>813</v>
      </c>
      <c r="U3" s="21">
        <v>360</v>
      </c>
      <c r="V3" s="21">
        <v>875</v>
      </c>
      <c r="W3" s="21">
        <v>1080</v>
      </c>
      <c r="X3" s="21">
        <v>355</v>
      </c>
      <c r="Y3" s="21">
        <v>915</v>
      </c>
      <c r="Z3" s="21">
        <v>885</v>
      </c>
      <c r="AA3" s="21">
        <v>175</v>
      </c>
      <c r="AB3" s="21">
        <v>180</v>
      </c>
      <c r="AC3" s="21">
        <v>935</v>
      </c>
      <c r="AD3" s="21">
        <v>675</v>
      </c>
      <c r="AE3" s="21">
        <v>345</v>
      </c>
      <c r="AF3" s="21">
        <v>125</v>
      </c>
      <c r="AG3" s="21">
        <v>775</v>
      </c>
      <c r="AH3" s="21">
        <v>390</v>
      </c>
      <c r="AI3" s="21">
        <v>950</v>
      </c>
      <c r="AJ3" s="21">
        <v>900</v>
      </c>
      <c r="AK3" s="21">
        <v>200</v>
      </c>
    </row>
    <row r="4" spans="1:51" x14ac:dyDescent="0.15">
      <c r="A4" s="22"/>
      <c r="B4" s="23">
        <v>2</v>
      </c>
      <c r="C4" s="21" t="s">
        <v>4</v>
      </c>
      <c r="D4" s="19">
        <v>146</v>
      </c>
      <c r="E4" s="19">
        <v>1024</v>
      </c>
      <c r="F4" s="24">
        <v>0</v>
      </c>
      <c r="G4" s="19">
        <v>154</v>
      </c>
      <c r="H4" s="19">
        <v>124</v>
      </c>
      <c r="I4" s="19">
        <v>504</v>
      </c>
      <c r="J4" s="19">
        <v>399</v>
      </c>
      <c r="K4" s="19">
        <v>619</v>
      </c>
      <c r="L4" s="19">
        <v>104</v>
      </c>
      <c r="M4" s="19">
        <v>534</v>
      </c>
      <c r="N4" s="19">
        <v>174</v>
      </c>
      <c r="O4" s="19">
        <v>92</v>
      </c>
      <c r="P4" s="19">
        <v>339</v>
      </c>
      <c r="Q4" s="19">
        <v>748</v>
      </c>
      <c r="R4" s="19">
        <v>764</v>
      </c>
      <c r="S4" s="19">
        <v>909</v>
      </c>
      <c r="T4" s="19">
        <v>211</v>
      </c>
      <c r="U4" s="19">
        <v>668</v>
      </c>
      <c r="V4" s="19">
        <v>549</v>
      </c>
      <c r="W4" s="19">
        <v>456</v>
      </c>
      <c r="X4" s="19">
        <v>669</v>
      </c>
      <c r="Y4" s="19">
        <v>489</v>
      </c>
      <c r="Z4" s="19">
        <v>559</v>
      </c>
      <c r="AA4" s="19">
        <v>1199</v>
      </c>
      <c r="AB4" s="19">
        <v>848</v>
      </c>
      <c r="AC4" s="19">
        <v>609</v>
      </c>
      <c r="AD4" s="19">
        <v>349</v>
      </c>
      <c r="AE4" s="19">
        <v>849</v>
      </c>
      <c r="AF4" s="19">
        <v>1159</v>
      </c>
      <c r="AG4" s="19">
        <v>449</v>
      </c>
      <c r="AH4" s="19">
        <v>894</v>
      </c>
      <c r="AI4" s="19">
        <v>348</v>
      </c>
      <c r="AJ4" s="19">
        <v>574</v>
      </c>
      <c r="AK4" s="19">
        <v>1224</v>
      </c>
    </row>
    <row r="5" spans="1:51" x14ac:dyDescent="0.15">
      <c r="A5" s="22"/>
      <c r="B5" s="23">
        <v>3</v>
      </c>
      <c r="C5" s="21" t="s">
        <v>5</v>
      </c>
      <c r="D5" s="19">
        <v>300</v>
      </c>
      <c r="E5" s="19">
        <v>1178</v>
      </c>
      <c r="F5" s="19">
        <v>154</v>
      </c>
      <c r="G5" s="24">
        <v>0</v>
      </c>
      <c r="H5" s="19">
        <v>278</v>
      </c>
      <c r="I5" s="19">
        <v>658</v>
      </c>
      <c r="J5" s="19">
        <v>553</v>
      </c>
      <c r="K5" s="19">
        <v>773</v>
      </c>
      <c r="L5" s="19">
        <v>230</v>
      </c>
      <c r="M5" s="19">
        <v>688</v>
      </c>
      <c r="N5" s="19">
        <v>328</v>
      </c>
      <c r="O5" s="19">
        <v>250</v>
      </c>
      <c r="P5" s="19">
        <v>185</v>
      </c>
      <c r="Q5" s="19">
        <v>902</v>
      </c>
      <c r="R5" s="19">
        <v>918</v>
      </c>
      <c r="S5" s="19">
        <v>1063</v>
      </c>
      <c r="T5" s="19">
        <v>365</v>
      </c>
      <c r="U5" s="19">
        <v>822</v>
      </c>
      <c r="V5" s="19">
        <v>703</v>
      </c>
      <c r="W5" s="19">
        <v>610</v>
      </c>
      <c r="X5" s="19">
        <v>823</v>
      </c>
      <c r="Y5" s="19">
        <v>643</v>
      </c>
      <c r="Z5" s="19">
        <v>713</v>
      </c>
      <c r="AA5" s="19">
        <v>1353</v>
      </c>
      <c r="AB5" s="19">
        <v>1002</v>
      </c>
      <c r="AC5" s="19">
        <v>763</v>
      </c>
      <c r="AD5" s="19">
        <v>503</v>
      </c>
      <c r="AE5" s="19">
        <v>1003</v>
      </c>
      <c r="AF5" s="19">
        <v>1313</v>
      </c>
      <c r="AG5" s="19">
        <v>603</v>
      </c>
      <c r="AH5" s="19">
        <v>1048</v>
      </c>
      <c r="AI5" s="19">
        <v>502</v>
      </c>
      <c r="AJ5" s="19">
        <v>729</v>
      </c>
      <c r="AK5" s="19">
        <v>1378</v>
      </c>
    </row>
    <row r="6" spans="1:51" ht="12.75" customHeight="1" x14ac:dyDescent="0.15">
      <c r="A6" s="22"/>
      <c r="B6" s="23">
        <v>4</v>
      </c>
      <c r="C6" s="21" t="s">
        <v>6</v>
      </c>
      <c r="D6" s="19">
        <v>50</v>
      </c>
      <c r="E6" s="19">
        <v>871</v>
      </c>
      <c r="F6" s="19">
        <v>124</v>
      </c>
      <c r="G6" s="19">
        <v>278</v>
      </c>
      <c r="H6" s="24">
        <v>0</v>
      </c>
      <c r="I6" s="19">
        <v>380</v>
      </c>
      <c r="J6" s="19">
        <v>275</v>
      </c>
      <c r="K6" s="19">
        <v>495</v>
      </c>
      <c r="L6" s="19">
        <v>50</v>
      </c>
      <c r="M6" s="19">
        <v>410</v>
      </c>
      <c r="N6" s="19">
        <v>50</v>
      </c>
      <c r="O6" s="19">
        <v>140</v>
      </c>
      <c r="P6" s="19">
        <v>356</v>
      </c>
      <c r="Q6" s="19">
        <v>624</v>
      </c>
      <c r="R6" s="19">
        <v>640</v>
      </c>
      <c r="S6" s="19">
        <v>785</v>
      </c>
      <c r="T6" s="19">
        <v>87</v>
      </c>
      <c r="U6" s="19">
        <v>544</v>
      </c>
      <c r="V6" s="19">
        <v>425</v>
      </c>
      <c r="W6" s="19">
        <v>465</v>
      </c>
      <c r="X6" s="19">
        <v>545</v>
      </c>
      <c r="Y6" s="19">
        <v>365</v>
      </c>
      <c r="Z6" s="19">
        <v>435</v>
      </c>
      <c r="AA6" s="19">
        <v>1075</v>
      </c>
      <c r="AB6" s="19">
        <v>920</v>
      </c>
      <c r="AC6" s="19">
        <v>485</v>
      </c>
      <c r="AD6" s="19">
        <v>225</v>
      </c>
      <c r="AE6" s="19">
        <v>725</v>
      </c>
      <c r="AF6" s="19">
        <v>1035</v>
      </c>
      <c r="AG6" s="19">
        <v>325</v>
      </c>
      <c r="AH6" s="19">
        <v>770</v>
      </c>
      <c r="AI6" s="19">
        <v>224</v>
      </c>
      <c r="AJ6" s="19">
        <v>450</v>
      </c>
      <c r="AK6" s="19">
        <v>1100</v>
      </c>
      <c r="AN6" s="25"/>
    </row>
    <row r="7" spans="1:51" x14ac:dyDescent="0.15">
      <c r="A7" s="22"/>
      <c r="B7" s="23">
        <v>5</v>
      </c>
      <c r="C7" s="21" t="s">
        <v>8</v>
      </c>
      <c r="D7" s="21">
        <v>430</v>
      </c>
      <c r="E7" s="21">
        <v>520</v>
      </c>
      <c r="F7" s="21">
        <v>504</v>
      </c>
      <c r="G7" s="21">
        <v>658</v>
      </c>
      <c r="H7" s="21">
        <v>380</v>
      </c>
      <c r="I7" s="20">
        <v>0</v>
      </c>
      <c r="J7" s="21">
        <v>205</v>
      </c>
      <c r="K7" s="21">
        <v>115</v>
      </c>
      <c r="L7" s="21">
        <v>395</v>
      </c>
      <c r="M7" s="21">
        <v>92</v>
      </c>
      <c r="N7" s="21">
        <v>430</v>
      </c>
      <c r="O7" s="21">
        <v>520</v>
      </c>
      <c r="P7" s="21">
        <v>470</v>
      </c>
      <c r="Q7" s="21">
        <v>323</v>
      </c>
      <c r="R7" s="21">
        <v>260</v>
      </c>
      <c r="S7" s="21">
        <v>405</v>
      </c>
      <c r="T7" s="21">
        <v>293</v>
      </c>
      <c r="U7" s="21">
        <v>243</v>
      </c>
      <c r="V7" s="21">
        <v>355</v>
      </c>
      <c r="W7" s="21">
        <v>560</v>
      </c>
      <c r="X7" s="21">
        <v>164</v>
      </c>
      <c r="Y7" s="21">
        <v>295</v>
      </c>
      <c r="Z7" s="21">
        <v>365</v>
      </c>
      <c r="AA7" s="21">
        <v>695</v>
      </c>
      <c r="AB7" s="21">
        <v>423</v>
      </c>
      <c r="AC7" s="21">
        <v>415</v>
      </c>
      <c r="AD7" s="21">
        <v>155</v>
      </c>
      <c r="AE7" s="21">
        <v>345</v>
      </c>
      <c r="AF7" s="21">
        <v>655</v>
      </c>
      <c r="AG7" s="21">
        <v>255</v>
      </c>
      <c r="AH7" s="21">
        <v>390</v>
      </c>
      <c r="AI7" s="21">
        <v>430</v>
      </c>
      <c r="AJ7" s="21">
        <v>380</v>
      </c>
      <c r="AK7" s="21">
        <v>720</v>
      </c>
    </row>
    <row r="8" spans="1:51" x14ac:dyDescent="0.15">
      <c r="A8" s="22"/>
      <c r="B8" s="23">
        <v>6</v>
      </c>
      <c r="C8" s="21" t="s">
        <v>9</v>
      </c>
      <c r="D8" s="21">
        <v>325</v>
      </c>
      <c r="E8" s="21">
        <v>725</v>
      </c>
      <c r="F8" s="21">
        <v>399</v>
      </c>
      <c r="G8" s="21">
        <v>553</v>
      </c>
      <c r="H8" s="21">
        <v>275</v>
      </c>
      <c r="I8" s="21">
        <v>205</v>
      </c>
      <c r="J8" s="20">
        <v>0</v>
      </c>
      <c r="K8" s="21">
        <v>320</v>
      </c>
      <c r="L8" s="21">
        <v>295</v>
      </c>
      <c r="M8" s="21">
        <v>235</v>
      </c>
      <c r="N8" s="21">
        <v>325</v>
      </c>
      <c r="O8" s="21">
        <v>415</v>
      </c>
      <c r="P8" s="21">
        <v>265</v>
      </c>
      <c r="Q8" s="21">
        <v>449</v>
      </c>
      <c r="R8" s="21">
        <v>165</v>
      </c>
      <c r="S8" s="21">
        <v>415</v>
      </c>
      <c r="T8" s="21">
        <v>188</v>
      </c>
      <c r="U8" s="21">
        <v>369</v>
      </c>
      <c r="V8" s="21">
        <v>150</v>
      </c>
      <c r="W8" s="21">
        <v>355</v>
      </c>
      <c r="X8" s="21">
        <v>370</v>
      </c>
      <c r="Y8" s="21">
        <v>93</v>
      </c>
      <c r="Z8" s="21">
        <v>160</v>
      </c>
      <c r="AA8" s="21">
        <v>900</v>
      </c>
      <c r="AB8" s="21">
        <v>549</v>
      </c>
      <c r="AC8" s="21">
        <v>210</v>
      </c>
      <c r="AD8" s="21">
        <v>55</v>
      </c>
      <c r="AE8" s="21">
        <v>550</v>
      </c>
      <c r="AF8" s="21">
        <v>860</v>
      </c>
      <c r="AG8" s="21">
        <v>50</v>
      </c>
      <c r="AH8" s="21">
        <v>595</v>
      </c>
      <c r="AI8" s="21">
        <v>325</v>
      </c>
      <c r="AJ8" s="21">
        <v>175</v>
      </c>
      <c r="AK8" s="21">
        <v>925</v>
      </c>
    </row>
    <row r="9" spans="1:51" ht="12.75" customHeight="1" x14ac:dyDescent="0.15">
      <c r="A9" s="22"/>
      <c r="B9" s="23">
        <v>7</v>
      </c>
      <c r="C9" s="21" t="s">
        <v>10</v>
      </c>
      <c r="D9" s="21">
        <v>545</v>
      </c>
      <c r="E9" s="21">
        <v>635</v>
      </c>
      <c r="F9" s="21">
        <v>619</v>
      </c>
      <c r="G9" s="21">
        <v>773</v>
      </c>
      <c r="H9" s="21">
        <v>495</v>
      </c>
      <c r="I9" s="21">
        <v>115</v>
      </c>
      <c r="J9" s="21">
        <v>320</v>
      </c>
      <c r="K9" s="20">
        <v>0</v>
      </c>
      <c r="L9" s="21">
        <v>495</v>
      </c>
      <c r="M9" s="21">
        <v>224</v>
      </c>
      <c r="N9" s="21">
        <v>545</v>
      </c>
      <c r="O9" s="21">
        <v>635</v>
      </c>
      <c r="P9" s="21">
        <v>585</v>
      </c>
      <c r="Q9" s="21">
        <v>438</v>
      </c>
      <c r="R9" s="21">
        <v>375</v>
      </c>
      <c r="S9" s="21">
        <v>520</v>
      </c>
      <c r="T9" s="21">
        <v>408</v>
      </c>
      <c r="U9" s="21">
        <v>358</v>
      </c>
      <c r="V9" s="21">
        <v>470</v>
      </c>
      <c r="W9" s="21">
        <v>675</v>
      </c>
      <c r="X9" s="21">
        <v>280</v>
      </c>
      <c r="Y9" s="21">
        <v>410</v>
      </c>
      <c r="Z9" s="21">
        <v>480</v>
      </c>
      <c r="AA9" s="21">
        <v>810</v>
      </c>
      <c r="AB9" s="21">
        <v>655</v>
      </c>
      <c r="AC9" s="21">
        <v>530</v>
      </c>
      <c r="AD9" s="21">
        <v>270</v>
      </c>
      <c r="AE9" s="21">
        <v>460</v>
      </c>
      <c r="AF9" s="21">
        <v>770</v>
      </c>
      <c r="AG9" s="21">
        <v>370</v>
      </c>
      <c r="AH9" s="21">
        <v>505</v>
      </c>
      <c r="AI9" s="21">
        <v>545</v>
      </c>
      <c r="AJ9" s="21">
        <v>555</v>
      </c>
      <c r="AK9" s="21">
        <v>835</v>
      </c>
    </row>
    <row r="10" spans="1:51" ht="12.75" customHeight="1" x14ac:dyDescent="0.2">
      <c r="A10" s="22"/>
      <c r="B10" s="23">
        <v>8</v>
      </c>
      <c r="C10" s="26" t="s">
        <v>13</v>
      </c>
      <c r="D10" s="19">
        <v>47</v>
      </c>
      <c r="E10" s="19">
        <v>899</v>
      </c>
      <c r="F10" s="19">
        <v>104</v>
      </c>
      <c r="G10" s="19">
        <v>230</v>
      </c>
      <c r="H10" s="19">
        <v>50</v>
      </c>
      <c r="I10" s="19">
        <v>395</v>
      </c>
      <c r="J10" s="19">
        <v>295</v>
      </c>
      <c r="K10" s="19">
        <v>495</v>
      </c>
      <c r="L10" s="24">
        <v>0</v>
      </c>
      <c r="M10" s="19">
        <v>426</v>
      </c>
      <c r="N10" s="19">
        <v>78</v>
      </c>
      <c r="O10" s="19">
        <v>110</v>
      </c>
      <c r="P10" s="19">
        <v>418</v>
      </c>
      <c r="Q10" s="19">
        <v>644</v>
      </c>
      <c r="R10" s="19">
        <v>648</v>
      </c>
      <c r="S10" s="19">
        <v>792</v>
      </c>
      <c r="T10" s="19">
        <v>110</v>
      </c>
      <c r="U10" s="19">
        <v>563</v>
      </c>
      <c r="V10" s="19">
        <v>449</v>
      </c>
      <c r="W10" s="19">
        <v>530</v>
      </c>
      <c r="X10" s="19">
        <v>556</v>
      </c>
      <c r="Y10" s="19">
        <v>385</v>
      </c>
      <c r="Z10" s="19">
        <v>449</v>
      </c>
      <c r="AA10" s="19">
        <v>912</v>
      </c>
      <c r="AB10" s="19">
        <v>732</v>
      </c>
      <c r="AC10" s="19">
        <v>495</v>
      </c>
      <c r="AD10" s="19">
        <v>242</v>
      </c>
      <c r="AE10" s="19">
        <v>734</v>
      </c>
      <c r="AF10" s="19">
        <v>870</v>
      </c>
      <c r="AG10" s="19">
        <v>347</v>
      </c>
      <c r="AH10" s="19">
        <v>781</v>
      </c>
      <c r="AI10" s="19">
        <v>232</v>
      </c>
      <c r="AJ10" s="19">
        <v>487</v>
      </c>
      <c r="AK10" s="19">
        <v>930</v>
      </c>
    </row>
    <row r="11" spans="1:51" ht="11.25" customHeight="1" x14ac:dyDescent="0.15">
      <c r="A11" s="22"/>
      <c r="B11" s="23">
        <v>9</v>
      </c>
      <c r="C11" s="21" t="s">
        <v>14</v>
      </c>
      <c r="D11" s="19">
        <v>460</v>
      </c>
      <c r="E11" s="19">
        <v>629</v>
      </c>
      <c r="F11" s="19">
        <v>534</v>
      </c>
      <c r="G11" s="19">
        <v>688</v>
      </c>
      <c r="H11" s="19">
        <v>410</v>
      </c>
      <c r="I11" s="19">
        <v>92</v>
      </c>
      <c r="J11" s="19">
        <v>235</v>
      </c>
      <c r="K11" s="19">
        <v>224</v>
      </c>
      <c r="L11" s="19">
        <v>426</v>
      </c>
      <c r="M11" s="24">
        <v>0</v>
      </c>
      <c r="N11" s="19">
        <v>460</v>
      </c>
      <c r="O11" s="19">
        <v>550</v>
      </c>
      <c r="P11" s="19">
        <v>500</v>
      </c>
      <c r="Q11" s="19">
        <v>214</v>
      </c>
      <c r="R11" s="19">
        <v>328</v>
      </c>
      <c r="S11" s="19">
        <v>473</v>
      </c>
      <c r="T11" s="19">
        <v>325</v>
      </c>
      <c r="U11" s="19">
        <v>129</v>
      </c>
      <c r="V11" s="19">
        <v>385</v>
      </c>
      <c r="W11" s="19">
        <v>590</v>
      </c>
      <c r="X11" s="19">
        <v>274</v>
      </c>
      <c r="Y11" s="19">
        <v>325</v>
      </c>
      <c r="Z11" s="19">
        <v>395</v>
      </c>
      <c r="AA11" s="19">
        <v>504</v>
      </c>
      <c r="AB11" s="19">
        <v>314</v>
      </c>
      <c r="AC11" s="19">
        <v>445</v>
      </c>
      <c r="AD11" s="19">
        <v>190</v>
      </c>
      <c r="AE11" s="19">
        <v>413</v>
      </c>
      <c r="AF11" s="19">
        <v>464</v>
      </c>
      <c r="AG11" s="19">
        <v>285</v>
      </c>
      <c r="AH11" s="19">
        <v>458</v>
      </c>
      <c r="AI11" s="19">
        <v>460</v>
      </c>
      <c r="AJ11" s="19">
        <v>410</v>
      </c>
      <c r="AK11" s="19">
        <v>529</v>
      </c>
    </row>
    <row r="12" spans="1:51" ht="12" customHeight="1" x14ac:dyDescent="0.2">
      <c r="A12" s="22"/>
      <c r="B12" s="23">
        <v>10</v>
      </c>
      <c r="C12" s="26" t="s">
        <v>40</v>
      </c>
      <c r="D12" s="19">
        <v>100</v>
      </c>
      <c r="E12" s="19">
        <v>950</v>
      </c>
      <c r="F12" s="19">
        <v>174</v>
      </c>
      <c r="G12" s="19">
        <v>328</v>
      </c>
      <c r="H12" s="19">
        <v>50</v>
      </c>
      <c r="I12" s="19">
        <v>430</v>
      </c>
      <c r="J12" s="19">
        <v>325</v>
      </c>
      <c r="K12" s="19">
        <v>545</v>
      </c>
      <c r="L12" s="19">
        <v>78</v>
      </c>
      <c r="M12" s="19">
        <v>460</v>
      </c>
      <c r="N12" s="24">
        <v>0</v>
      </c>
      <c r="O12" s="19">
        <v>190</v>
      </c>
      <c r="P12" s="19">
        <v>513</v>
      </c>
      <c r="Q12" s="19">
        <v>674</v>
      </c>
      <c r="R12" s="19">
        <v>690</v>
      </c>
      <c r="S12" s="19">
        <v>835</v>
      </c>
      <c r="T12" s="19">
        <v>137</v>
      </c>
      <c r="U12" s="19">
        <v>594</v>
      </c>
      <c r="V12" s="19">
        <v>475</v>
      </c>
      <c r="W12" s="19">
        <v>680</v>
      </c>
      <c r="X12" s="19">
        <v>595</v>
      </c>
      <c r="Y12" s="19">
        <v>415</v>
      </c>
      <c r="Z12" s="19">
        <v>485</v>
      </c>
      <c r="AA12" s="19">
        <v>964</v>
      </c>
      <c r="AB12" s="19">
        <v>774</v>
      </c>
      <c r="AC12" s="19">
        <v>535</v>
      </c>
      <c r="AD12" s="19">
        <v>275</v>
      </c>
      <c r="AE12" s="19">
        <v>775</v>
      </c>
      <c r="AF12" s="19">
        <v>924</v>
      </c>
      <c r="AG12" s="19">
        <v>375</v>
      </c>
      <c r="AH12" s="19">
        <v>820</v>
      </c>
      <c r="AI12" s="19">
        <v>274</v>
      </c>
      <c r="AJ12" s="19">
        <v>500</v>
      </c>
      <c r="AK12" s="19">
        <v>989</v>
      </c>
    </row>
    <row r="13" spans="1:51" x14ac:dyDescent="0.15">
      <c r="A13" s="22"/>
      <c r="B13" s="23">
        <v>11</v>
      </c>
      <c r="C13" s="21" t="s">
        <v>17</v>
      </c>
      <c r="D13" s="21">
        <v>159</v>
      </c>
      <c r="E13" s="21">
        <v>1040</v>
      </c>
      <c r="F13" s="21">
        <v>92</v>
      </c>
      <c r="G13" s="21">
        <v>250</v>
      </c>
      <c r="H13" s="21">
        <v>140</v>
      </c>
      <c r="I13" s="21">
        <v>520</v>
      </c>
      <c r="J13" s="21">
        <v>415</v>
      </c>
      <c r="K13" s="21">
        <v>635</v>
      </c>
      <c r="L13" s="21">
        <v>110</v>
      </c>
      <c r="M13" s="21">
        <v>550</v>
      </c>
      <c r="N13" s="21">
        <v>190</v>
      </c>
      <c r="O13" s="20">
        <v>0</v>
      </c>
      <c r="P13" s="21">
        <v>431</v>
      </c>
      <c r="Q13" s="21">
        <v>764</v>
      </c>
      <c r="R13" s="21">
        <v>780</v>
      </c>
      <c r="S13" s="21">
        <v>875</v>
      </c>
      <c r="T13" s="21">
        <v>227</v>
      </c>
      <c r="U13" s="21">
        <v>684</v>
      </c>
      <c r="V13" s="21">
        <v>565</v>
      </c>
      <c r="W13" s="21">
        <v>630</v>
      </c>
      <c r="X13" s="21">
        <v>685</v>
      </c>
      <c r="Y13" s="21">
        <v>505</v>
      </c>
      <c r="Z13" s="21">
        <v>575</v>
      </c>
      <c r="AA13" s="21">
        <v>1054</v>
      </c>
      <c r="AB13" s="21">
        <v>864</v>
      </c>
      <c r="AC13" s="21">
        <v>625</v>
      </c>
      <c r="AD13" s="21">
        <v>365</v>
      </c>
      <c r="AE13" s="21">
        <v>865</v>
      </c>
      <c r="AF13" s="21">
        <v>1014</v>
      </c>
      <c r="AG13" s="21">
        <v>465</v>
      </c>
      <c r="AH13" s="21">
        <v>410</v>
      </c>
      <c r="AI13" s="21">
        <v>364</v>
      </c>
      <c r="AJ13" s="21">
        <v>590</v>
      </c>
      <c r="AK13" s="21">
        <v>1079</v>
      </c>
    </row>
    <row r="14" spans="1:51" x14ac:dyDescent="0.15">
      <c r="A14" s="22"/>
      <c r="B14" s="23">
        <v>12</v>
      </c>
      <c r="C14" s="21" t="s">
        <v>18</v>
      </c>
      <c r="D14" s="19">
        <v>395</v>
      </c>
      <c r="E14" s="19">
        <v>990</v>
      </c>
      <c r="F14" s="19">
        <v>339</v>
      </c>
      <c r="G14" s="19">
        <v>185</v>
      </c>
      <c r="H14" s="19">
        <v>356</v>
      </c>
      <c r="I14" s="19">
        <v>470</v>
      </c>
      <c r="J14" s="19">
        <v>265</v>
      </c>
      <c r="K14" s="19">
        <v>585</v>
      </c>
      <c r="L14" s="19">
        <v>418</v>
      </c>
      <c r="M14" s="19">
        <v>500</v>
      </c>
      <c r="N14" s="19">
        <v>513</v>
      </c>
      <c r="O14" s="19">
        <v>431</v>
      </c>
      <c r="P14" s="24">
        <v>0</v>
      </c>
      <c r="Q14" s="19">
        <v>714</v>
      </c>
      <c r="R14" s="19">
        <v>730</v>
      </c>
      <c r="S14" s="19">
        <v>875</v>
      </c>
      <c r="T14" s="19">
        <v>453</v>
      </c>
      <c r="U14" s="19">
        <v>634</v>
      </c>
      <c r="V14" s="19">
        <v>235</v>
      </c>
      <c r="W14" s="19">
        <v>111</v>
      </c>
      <c r="X14" s="19">
        <v>635</v>
      </c>
      <c r="Y14" s="19">
        <v>175</v>
      </c>
      <c r="Z14" s="19">
        <v>245</v>
      </c>
      <c r="AA14" s="19">
        <v>1004</v>
      </c>
      <c r="AB14" s="19">
        <v>814</v>
      </c>
      <c r="AC14" s="19">
        <v>295</v>
      </c>
      <c r="AD14" s="19">
        <v>315</v>
      </c>
      <c r="AE14" s="19">
        <v>815</v>
      </c>
      <c r="AF14" s="19">
        <v>964</v>
      </c>
      <c r="AG14" s="19">
        <v>215</v>
      </c>
      <c r="AH14" s="19">
        <v>860</v>
      </c>
      <c r="AI14" s="19">
        <v>130</v>
      </c>
      <c r="AJ14" s="19">
        <v>260</v>
      </c>
      <c r="AK14" s="19">
        <v>1029</v>
      </c>
    </row>
    <row r="15" spans="1:51" x14ac:dyDescent="0.15">
      <c r="A15" s="22"/>
      <c r="B15" s="23">
        <v>13</v>
      </c>
      <c r="C15" s="21" t="s">
        <v>41</v>
      </c>
      <c r="D15" s="21">
        <v>674</v>
      </c>
      <c r="E15" s="21">
        <v>280</v>
      </c>
      <c r="F15" s="21">
        <v>748</v>
      </c>
      <c r="G15" s="21">
        <v>902</v>
      </c>
      <c r="H15" s="21">
        <v>624</v>
      </c>
      <c r="I15" s="21">
        <v>323</v>
      </c>
      <c r="J15" s="21">
        <v>449</v>
      </c>
      <c r="K15" s="21">
        <v>438</v>
      </c>
      <c r="L15" s="21">
        <v>644</v>
      </c>
      <c r="M15" s="21">
        <v>214</v>
      </c>
      <c r="N15" s="21">
        <v>674</v>
      </c>
      <c r="O15" s="21">
        <v>764</v>
      </c>
      <c r="P15" s="21">
        <v>714</v>
      </c>
      <c r="Q15" s="20">
        <v>0</v>
      </c>
      <c r="R15" s="21">
        <v>275</v>
      </c>
      <c r="S15" s="21">
        <v>420</v>
      </c>
      <c r="T15" s="21">
        <v>537</v>
      </c>
      <c r="U15" s="21">
        <v>93</v>
      </c>
      <c r="V15" s="21">
        <v>599</v>
      </c>
      <c r="W15" s="21">
        <v>804</v>
      </c>
      <c r="X15" s="21">
        <v>370</v>
      </c>
      <c r="Y15" s="21">
        <v>539</v>
      </c>
      <c r="Z15" s="21">
        <v>609</v>
      </c>
      <c r="AA15" s="21">
        <v>290</v>
      </c>
      <c r="AB15" s="21">
        <v>100</v>
      </c>
      <c r="AC15" s="21">
        <v>659</v>
      </c>
      <c r="AD15" s="21">
        <v>395</v>
      </c>
      <c r="AE15" s="21">
        <v>365</v>
      </c>
      <c r="AF15" s="21">
        <v>256</v>
      </c>
      <c r="AG15" s="21">
        <v>499</v>
      </c>
      <c r="AH15" s="21">
        <v>705</v>
      </c>
      <c r="AI15" s="21">
        <v>674</v>
      </c>
      <c r="AJ15" s="21">
        <v>624</v>
      </c>
      <c r="AK15" s="21">
        <v>315</v>
      </c>
    </row>
    <row r="16" spans="1:51" ht="12.75" customHeight="1" x14ac:dyDescent="0.2">
      <c r="A16" s="22"/>
      <c r="B16" s="23">
        <v>14</v>
      </c>
      <c r="C16" s="21" t="s">
        <v>20</v>
      </c>
      <c r="D16" s="21">
        <v>690</v>
      </c>
      <c r="E16" s="21">
        <v>260</v>
      </c>
      <c r="F16" s="21">
        <v>764</v>
      </c>
      <c r="G16" s="21">
        <v>918</v>
      </c>
      <c r="H16" s="21">
        <v>640</v>
      </c>
      <c r="I16" s="21">
        <v>260</v>
      </c>
      <c r="J16" s="21">
        <v>165</v>
      </c>
      <c r="K16" s="21">
        <v>375</v>
      </c>
      <c r="L16" s="21">
        <v>648</v>
      </c>
      <c r="M16" s="21">
        <v>328</v>
      </c>
      <c r="N16" s="21">
        <v>690</v>
      </c>
      <c r="O16" s="21">
        <v>780</v>
      </c>
      <c r="P16" s="21">
        <v>730</v>
      </c>
      <c r="Q16" s="21">
        <v>275</v>
      </c>
      <c r="R16" s="20">
        <v>0</v>
      </c>
      <c r="S16" s="21">
        <v>175</v>
      </c>
      <c r="T16" s="21">
        <v>553</v>
      </c>
      <c r="U16" s="21">
        <v>190</v>
      </c>
      <c r="V16" s="21">
        <v>615</v>
      </c>
      <c r="W16" s="21">
        <v>820</v>
      </c>
      <c r="X16" s="21">
        <v>92</v>
      </c>
      <c r="Y16" s="21">
        <v>555</v>
      </c>
      <c r="Z16" s="21">
        <v>625</v>
      </c>
      <c r="AA16" s="21">
        <v>435</v>
      </c>
      <c r="AB16" s="21">
        <v>280</v>
      </c>
      <c r="AC16" s="21">
        <v>675</v>
      </c>
      <c r="AD16" s="21">
        <v>415</v>
      </c>
      <c r="AE16" s="21">
        <v>85</v>
      </c>
      <c r="AF16" s="21">
        <v>395</v>
      </c>
      <c r="AG16" s="21">
        <v>515</v>
      </c>
      <c r="AH16" s="21">
        <v>134</v>
      </c>
      <c r="AI16" s="21">
        <v>690</v>
      </c>
      <c r="AJ16" s="21">
        <v>640</v>
      </c>
      <c r="AK16" s="21">
        <v>460</v>
      </c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</row>
    <row r="17" spans="1:51" ht="12.75" customHeight="1" x14ac:dyDescent="0.2">
      <c r="A17" s="22"/>
      <c r="B17" s="23">
        <v>15</v>
      </c>
      <c r="C17" s="21" t="s">
        <v>22</v>
      </c>
      <c r="D17" s="21">
        <v>835</v>
      </c>
      <c r="E17" s="21">
        <v>115</v>
      </c>
      <c r="F17" s="21">
        <v>909</v>
      </c>
      <c r="G17" s="21">
        <v>1063</v>
      </c>
      <c r="H17" s="21">
        <v>785</v>
      </c>
      <c r="I17" s="21">
        <v>405</v>
      </c>
      <c r="J17" s="21">
        <v>415</v>
      </c>
      <c r="K17" s="21">
        <v>520</v>
      </c>
      <c r="L17" s="21">
        <v>792</v>
      </c>
      <c r="M17" s="21">
        <v>473</v>
      </c>
      <c r="N17" s="21">
        <v>835</v>
      </c>
      <c r="O17" s="21">
        <v>875</v>
      </c>
      <c r="P17" s="21">
        <v>875</v>
      </c>
      <c r="Q17" s="21">
        <v>420</v>
      </c>
      <c r="R17" s="21">
        <v>175</v>
      </c>
      <c r="S17" s="20">
        <v>0</v>
      </c>
      <c r="T17" s="21">
        <v>698</v>
      </c>
      <c r="U17" s="21">
        <v>340</v>
      </c>
      <c r="V17" s="21">
        <v>760</v>
      </c>
      <c r="W17" s="21">
        <v>965</v>
      </c>
      <c r="X17" s="21">
        <v>240</v>
      </c>
      <c r="Y17" s="21">
        <v>700</v>
      </c>
      <c r="Z17" s="21">
        <v>770</v>
      </c>
      <c r="AA17" s="21">
        <v>290</v>
      </c>
      <c r="AB17" s="21">
        <v>100</v>
      </c>
      <c r="AC17" s="21">
        <v>820</v>
      </c>
      <c r="AD17" s="21">
        <v>560</v>
      </c>
      <c r="AE17" s="21">
        <v>230</v>
      </c>
      <c r="AF17" s="21">
        <v>250</v>
      </c>
      <c r="AG17" s="21">
        <v>660</v>
      </c>
      <c r="AH17" s="21">
        <v>275</v>
      </c>
      <c r="AI17" s="21">
        <v>835</v>
      </c>
      <c r="AJ17" s="21">
        <v>885</v>
      </c>
      <c r="AK17" s="21">
        <v>315</v>
      </c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</row>
    <row r="18" spans="1:51" ht="12.75" customHeight="1" x14ac:dyDescent="0.2">
      <c r="A18" s="22"/>
      <c r="B18" s="23">
        <v>16</v>
      </c>
      <c r="C18" s="21" t="s">
        <v>23</v>
      </c>
      <c r="D18" s="21">
        <v>137</v>
      </c>
      <c r="E18" s="21">
        <v>813</v>
      </c>
      <c r="F18" s="21">
        <v>211</v>
      </c>
      <c r="G18" s="21">
        <v>365</v>
      </c>
      <c r="H18" s="21">
        <v>87</v>
      </c>
      <c r="I18" s="21">
        <v>293</v>
      </c>
      <c r="J18" s="21">
        <v>188</v>
      </c>
      <c r="K18" s="21">
        <v>408</v>
      </c>
      <c r="L18" s="21">
        <v>110</v>
      </c>
      <c r="M18" s="21">
        <v>325</v>
      </c>
      <c r="N18" s="21">
        <v>137</v>
      </c>
      <c r="O18" s="21">
        <v>227</v>
      </c>
      <c r="P18" s="21">
        <v>453</v>
      </c>
      <c r="Q18" s="21">
        <v>537</v>
      </c>
      <c r="R18" s="21">
        <v>553</v>
      </c>
      <c r="S18" s="21">
        <v>698</v>
      </c>
      <c r="T18" s="20">
        <v>0</v>
      </c>
      <c r="U18" s="21">
        <v>457</v>
      </c>
      <c r="V18" s="21">
        <v>338</v>
      </c>
      <c r="W18" s="21">
        <v>523</v>
      </c>
      <c r="X18" s="21">
        <v>458</v>
      </c>
      <c r="Y18" s="21">
        <v>278</v>
      </c>
      <c r="Z18" s="21">
        <v>348</v>
      </c>
      <c r="AA18" s="21">
        <v>827</v>
      </c>
      <c r="AB18" s="21">
        <v>637</v>
      </c>
      <c r="AC18" s="21">
        <v>396</v>
      </c>
      <c r="AD18" s="21">
        <v>138</v>
      </c>
      <c r="AE18" s="21">
        <v>638</v>
      </c>
      <c r="AF18" s="21">
        <v>787</v>
      </c>
      <c r="AG18" s="21">
        <v>238</v>
      </c>
      <c r="AH18" s="21">
        <v>683</v>
      </c>
      <c r="AI18" s="21">
        <v>137</v>
      </c>
      <c r="AJ18" s="21">
        <v>363</v>
      </c>
      <c r="AK18" s="21">
        <v>852</v>
      </c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</row>
    <row r="19" spans="1:51" x14ac:dyDescent="0.15">
      <c r="A19" s="22"/>
      <c r="B19" s="23">
        <v>17</v>
      </c>
      <c r="C19" s="21" t="s">
        <v>42</v>
      </c>
      <c r="D19" s="21">
        <v>601</v>
      </c>
      <c r="E19" s="21">
        <v>360</v>
      </c>
      <c r="F19" s="21">
        <v>668</v>
      </c>
      <c r="G19" s="21">
        <v>822</v>
      </c>
      <c r="H19" s="21">
        <v>544</v>
      </c>
      <c r="I19" s="21">
        <v>243</v>
      </c>
      <c r="J19" s="21">
        <v>369</v>
      </c>
      <c r="K19" s="21">
        <v>358</v>
      </c>
      <c r="L19" s="21">
        <v>563</v>
      </c>
      <c r="M19" s="21">
        <v>129</v>
      </c>
      <c r="N19" s="21">
        <v>594</v>
      </c>
      <c r="O19" s="21">
        <v>684</v>
      </c>
      <c r="P19" s="21">
        <v>634</v>
      </c>
      <c r="Q19" s="21">
        <v>93</v>
      </c>
      <c r="R19" s="21">
        <v>190</v>
      </c>
      <c r="S19" s="21">
        <v>340</v>
      </c>
      <c r="T19" s="21">
        <v>457</v>
      </c>
      <c r="U19" s="20">
        <v>0</v>
      </c>
      <c r="V19" s="21">
        <v>519</v>
      </c>
      <c r="W19" s="21">
        <v>724</v>
      </c>
      <c r="X19" s="21">
        <v>208</v>
      </c>
      <c r="Y19" s="21">
        <v>459</v>
      </c>
      <c r="Z19" s="21">
        <v>529</v>
      </c>
      <c r="AA19" s="21">
        <v>370</v>
      </c>
      <c r="AB19" s="21">
        <v>180</v>
      </c>
      <c r="AC19" s="21">
        <v>578</v>
      </c>
      <c r="AD19" s="21">
        <v>319</v>
      </c>
      <c r="AE19" s="21">
        <v>280</v>
      </c>
      <c r="AF19" s="21">
        <v>330</v>
      </c>
      <c r="AG19" s="21">
        <v>419</v>
      </c>
      <c r="AH19" s="21">
        <v>325</v>
      </c>
      <c r="AI19" s="21">
        <v>594</v>
      </c>
      <c r="AJ19" s="21">
        <v>544</v>
      </c>
      <c r="AK19" s="21">
        <v>395</v>
      </c>
    </row>
    <row r="20" spans="1:51" x14ac:dyDescent="0.15">
      <c r="A20" s="22"/>
      <c r="B20" s="23">
        <v>18</v>
      </c>
      <c r="C20" s="21" t="s">
        <v>25</v>
      </c>
      <c r="D20" s="21">
        <v>475</v>
      </c>
      <c r="E20" s="21">
        <v>875</v>
      </c>
      <c r="F20" s="21">
        <v>549</v>
      </c>
      <c r="G20" s="21">
        <v>703</v>
      </c>
      <c r="H20" s="21">
        <v>425</v>
      </c>
      <c r="I20" s="21">
        <v>355</v>
      </c>
      <c r="J20" s="21">
        <v>150</v>
      </c>
      <c r="K20" s="21">
        <v>470</v>
      </c>
      <c r="L20" s="21">
        <v>449</v>
      </c>
      <c r="M20" s="21">
        <v>385</v>
      </c>
      <c r="N20" s="21">
        <v>475</v>
      </c>
      <c r="O20" s="21">
        <v>565</v>
      </c>
      <c r="P20" s="21">
        <v>235</v>
      </c>
      <c r="Q20" s="21">
        <v>599</v>
      </c>
      <c r="R20" s="21">
        <v>615</v>
      </c>
      <c r="S20" s="21">
        <v>760</v>
      </c>
      <c r="T20" s="21">
        <v>338</v>
      </c>
      <c r="U20" s="21">
        <v>519</v>
      </c>
      <c r="V20" s="20">
        <v>0</v>
      </c>
      <c r="W20" s="21">
        <v>325</v>
      </c>
      <c r="X20" s="21">
        <v>520</v>
      </c>
      <c r="Y20" s="21">
        <v>60</v>
      </c>
      <c r="Z20" s="21">
        <v>130</v>
      </c>
      <c r="AA20" s="21">
        <v>889</v>
      </c>
      <c r="AB20" s="21">
        <v>699</v>
      </c>
      <c r="AC20" s="21">
        <v>180</v>
      </c>
      <c r="AD20" s="21">
        <v>200</v>
      </c>
      <c r="AE20" s="21">
        <v>700</v>
      </c>
      <c r="AF20" s="21">
        <v>849</v>
      </c>
      <c r="AG20" s="21">
        <v>100</v>
      </c>
      <c r="AH20" s="21">
        <v>745</v>
      </c>
      <c r="AI20" s="21">
        <v>475</v>
      </c>
      <c r="AJ20" s="21">
        <v>145</v>
      </c>
      <c r="AK20" s="21">
        <v>1214</v>
      </c>
    </row>
    <row r="21" spans="1:51" x14ac:dyDescent="0.15">
      <c r="A21" s="22"/>
      <c r="B21" s="23">
        <v>19</v>
      </c>
      <c r="C21" s="21" t="s">
        <v>26</v>
      </c>
      <c r="D21" s="21">
        <v>680</v>
      </c>
      <c r="E21" s="21">
        <v>1080</v>
      </c>
      <c r="F21" s="21">
        <v>456</v>
      </c>
      <c r="G21" s="21">
        <v>610</v>
      </c>
      <c r="H21" s="21">
        <v>465</v>
      </c>
      <c r="I21" s="21">
        <v>560</v>
      </c>
      <c r="J21" s="21">
        <v>355</v>
      </c>
      <c r="K21" s="21">
        <v>675</v>
      </c>
      <c r="L21" s="21">
        <v>530</v>
      </c>
      <c r="M21" s="21">
        <v>590</v>
      </c>
      <c r="N21" s="21">
        <v>680</v>
      </c>
      <c r="O21" s="21">
        <v>630</v>
      </c>
      <c r="P21" s="21">
        <v>111</v>
      </c>
      <c r="Q21" s="21">
        <v>804</v>
      </c>
      <c r="R21" s="21">
        <v>820</v>
      </c>
      <c r="S21" s="21">
        <v>965</v>
      </c>
      <c r="T21" s="21">
        <v>523</v>
      </c>
      <c r="U21" s="21">
        <v>724</v>
      </c>
      <c r="V21" s="21">
        <v>325</v>
      </c>
      <c r="W21" s="20">
        <v>0</v>
      </c>
      <c r="X21" s="21">
        <v>725</v>
      </c>
      <c r="Y21" s="21">
        <v>265</v>
      </c>
      <c r="Z21" s="21">
        <v>335</v>
      </c>
      <c r="AA21" s="21">
        <v>1094</v>
      </c>
      <c r="AB21" s="21">
        <v>904</v>
      </c>
      <c r="AC21" s="21">
        <v>385</v>
      </c>
      <c r="AD21" s="21">
        <v>405</v>
      </c>
      <c r="AE21" s="21">
        <v>905</v>
      </c>
      <c r="AF21" s="21">
        <v>1054</v>
      </c>
      <c r="AG21" s="21">
        <v>305</v>
      </c>
      <c r="AH21" s="21">
        <v>950</v>
      </c>
      <c r="AI21" s="21">
        <v>249</v>
      </c>
      <c r="AJ21" s="21">
        <v>350</v>
      </c>
      <c r="AK21" s="21">
        <v>1119</v>
      </c>
    </row>
    <row r="22" spans="1:51" x14ac:dyDescent="0.15">
      <c r="A22" s="22"/>
      <c r="B22" s="23">
        <v>20</v>
      </c>
      <c r="C22" s="21" t="s">
        <v>27</v>
      </c>
      <c r="D22" s="21">
        <v>595</v>
      </c>
      <c r="E22" s="21">
        <v>355</v>
      </c>
      <c r="F22" s="21">
        <v>669</v>
      </c>
      <c r="G22" s="21">
        <v>823</v>
      </c>
      <c r="H22" s="21">
        <v>545</v>
      </c>
      <c r="I22" s="21">
        <v>164</v>
      </c>
      <c r="J22" s="21">
        <v>370</v>
      </c>
      <c r="K22" s="21">
        <v>280</v>
      </c>
      <c r="L22" s="21">
        <v>556</v>
      </c>
      <c r="M22" s="21">
        <v>274</v>
      </c>
      <c r="N22" s="21">
        <v>595</v>
      </c>
      <c r="O22" s="21">
        <v>685</v>
      </c>
      <c r="P22" s="21">
        <v>635</v>
      </c>
      <c r="Q22" s="21">
        <v>370</v>
      </c>
      <c r="R22" s="21">
        <v>92</v>
      </c>
      <c r="S22" s="21">
        <v>240</v>
      </c>
      <c r="T22" s="21">
        <v>458</v>
      </c>
      <c r="U22" s="21">
        <v>208</v>
      </c>
      <c r="V22" s="21">
        <v>520</v>
      </c>
      <c r="W22" s="21">
        <v>725</v>
      </c>
      <c r="X22" s="20">
        <v>0</v>
      </c>
      <c r="Y22" s="21">
        <v>460</v>
      </c>
      <c r="Z22" s="21">
        <v>530</v>
      </c>
      <c r="AA22" s="21">
        <v>530</v>
      </c>
      <c r="AB22" s="21">
        <v>375</v>
      </c>
      <c r="AC22" s="21">
        <v>580</v>
      </c>
      <c r="AD22" s="21">
        <v>320</v>
      </c>
      <c r="AE22" s="21">
        <v>180</v>
      </c>
      <c r="AF22" s="21">
        <v>490</v>
      </c>
      <c r="AG22" s="21">
        <v>420</v>
      </c>
      <c r="AH22" s="21">
        <v>225</v>
      </c>
      <c r="AI22" s="21">
        <v>595</v>
      </c>
      <c r="AJ22" s="21">
        <v>345</v>
      </c>
      <c r="AK22" s="21">
        <v>555</v>
      </c>
    </row>
    <row r="23" spans="1:51" x14ac:dyDescent="0.15">
      <c r="A23" s="22"/>
      <c r="B23" s="23">
        <v>21</v>
      </c>
      <c r="C23" s="21" t="s">
        <v>28</v>
      </c>
      <c r="D23" s="21">
        <v>431</v>
      </c>
      <c r="E23" s="21">
        <v>915</v>
      </c>
      <c r="F23" s="21">
        <v>489</v>
      </c>
      <c r="G23" s="21">
        <v>643</v>
      </c>
      <c r="H23" s="21">
        <v>365</v>
      </c>
      <c r="I23" s="21">
        <v>295</v>
      </c>
      <c r="J23" s="21">
        <v>93</v>
      </c>
      <c r="K23" s="21">
        <v>410</v>
      </c>
      <c r="L23" s="21">
        <v>385</v>
      </c>
      <c r="M23" s="21">
        <v>325</v>
      </c>
      <c r="N23" s="21">
        <v>415</v>
      </c>
      <c r="O23" s="21">
        <v>505</v>
      </c>
      <c r="P23" s="21">
        <v>175</v>
      </c>
      <c r="Q23" s="21">
        <v>539</v>
      </c>
      <c r="R23" s="21">
        <v>555</v>
      </c>
      <c r="S23" s="21">
        <v>700</v>
      </c>
      <c r="T23" s="21">
        <v>278</v>
      </c>
      <c r="U23" s="21">
        <v>459</v>
      </c>
      <c r="V23" s="21">
        <v>60</v>
      </c>
      <c r="W23" s="21">
        <v>265</v>
      </c>
      <c r="X23" s="21">
        <v>460</v>
      </c>
      <c r="Y23" s="20">
        <v>0</v>
      </c>
      <c r="Z23" s="21">
        <v>70</v>
      </c>
      <c r="AA23" s="21">
        <v>889</v>
      </c>
      <c r="AB23" s="21">
        <v>639</v>
      </c>
      <c r="AC23" s="21">
        <v>120</v>
      </c>
      <c r="AD23" s="21">
        <v>155</v>
      </c>
      <c r="AE23" s="21">
        <v>640</v>
      </c>
      <c r="AF23" s="21">
        <v>789</v>
      </c>
      <c r="AG23" s="21">
        <v>41</v>
      </c>
      <c r="AH23" s="21">
        <v>685</v>
      </c>
      <c r="AI23" s="21">
        <v>415</v>
      </c>
      <c r="AJ23" s="21">
        <v>85</v>
      </c>
      <c r="AK23" s="21">
        <v>854</v>
      </c>
    </row>
    <row r="24" spans="1:51" x14ac:dyDescent="0.15">
      <c r="A24" s="22"/>
      <c r="B24" s="23">
        <v>22</v>
      </c>
      <c r="C24" s="21" t="s">
        <v>29</v>
      </c>
      <c r="D24" s="21">
        <v>485</v>
      </c>
      <c r="E24" s="21">
        <v>885</v>
      </c>
      <c r="F24" s="21">
        <v>559</v>
      </c>
      <c r="G24" s="21">
        <v>713</v>
      </c>
      <c r="H24" s="21">
        <v>435</v>
      </c>
      <c r="I24" s="21">
        <v>365</v>
      </c>
      <c r="J24" s="21">
        <v>160</v>
      </c>
      <c r="K24" s="21">
        <v>480</v>
      </c>
      <c r="L24" s="21">
        <v>449</v>
      </c>
      <c r="M24" s="21">
        <v>395</v>
      </c>
      <c r="N24" s="21">
        <v>485</v>
      </c>
      <c r="O24" s="21">
        <v>575</v>
      </c>
      <c r="P24" s="21">
        <v>245</v>
      </c>
      <c r="Q24" s="21">
        <v>609</v>
      </c>
      <c r="R24" s="21">
        <v>625</v>
      </c>
      <c r="S24" s="21">
        <v>770</v>
      </c>
      <c r="T24" s="21">
        <v>348</v>
      </c>
      <c r="U24" s="21">
        <v>529</v>
      </c>
      <c r="V24" s="21">
        <v>130</v>
      </c>
      <c r="W24" s="21">
        <v>335</v>
      </c>
      <c r="X24" s="21">
        <v>530</v>
      </c>
      <c r="Y24" s="21">
        <v>70</v>
      </c>
      <c r="Z24" s="20">
        <v>0</v>
      </c>
      <c r="AA24" s="21">
        <v>899</v>
      </c>
      <c r="AB24" s="21">
        <v>709</v>
      </c>
      <c r="AC24" s="21">
        <v>190</v>
      </c>
      <c r="AD24" s="21">
        <v>210</v>
      </c>
      <c r="AE24" s="21">
        <v>710</v>
      </c>
      <c r="AF24" s="21">
        <v>859</v>
      </c>
      <c r="AG24" s="21">
        <v>110</v>
      </c>
      <c r="AH24" s="21">
        <v>755</v>
      </c>
      <c r="AI24" s="21">
        <v>485</v>
      </c>
      <c r="AJ24" s="21">
        <v>115</v>
      </c>
      <c r="AK24" s="21">
        <v>924</v>
      </c>
    </row>
    <row r="25" spans="1:51" x14ac:dyDescent="0.15">
      <c r="A25" s="22"/>
      <c r="B25" s="23">
        <v>23</v>
      </c>
      <c r="C25" s="21" t="s">
        <v>43</v>
      </c>
      <c r="D25" s="21">
        <v>999</v>
      </c>
      <c r="E25" s="21">
        <v>175</v>
      </c>
      <c r="F25" s="21">
        <v>1199</v>
      </c>
      <c r="G25" s="21">
        <v>1353</v>
      </c>
      <c r="H25" s="21">
        <v>1075</v>
      </c>
      <c r="I25" s="21">
        <v>695</v>
      </c>
      <c r="J25" s="21">
        <v>900</v>
      </c>
      <c r="K25" s="21">
        <v>810</v>
      </c>
      <c r="L25" s="21">
        <v>912</v>
      </c>
      <c r="M25" s="21">
        <v>504</v>
      </c>
      <c r="N25" s="21">
        <v>964</v>
      </c>
      <c r="O25" s="21">
        <v>1054</v>
      </c>
      <c r="P25" s="21">
        <v>1004</v>
      </c>
      <c r="Q25" s="21">
        <v>290</v>
      </c>
      <c r="R25" s="21">
        <v>435</v>
      </c>
      <c r="S25" s="21">
        <v>290</v>
      </c>
      <c r="T25" s="21">
        <v>827</v>
      </c>
      <c r="U25" s="21">
        <v>370</v>
      </c>
      <c r="V25" s="21">
        <v>889</v>
      </c>
      <c r="W25" s="21">
        <v>1094</v>
      </c>
      <c r="X25" s="21">
        <v>530</v>
      </c>
      <c r="Y25" s="21">
        <v>889</v>
      </c>
      <c r="Z25" s="21">
        <v>899</v>
      </c>
      <c r="AA25" s="20">
        <v>0</v>
      </c>
      <c r="AB25" s="21">
        <v>190</v>
      </c>
      <c r="AC25" s="21">
        <v>949</v>
      </c>
      <c r="AD25" s="21">
        <v>689</v>
      </c>
      <c r="AE25" s="21">
        <v>520</v>
      </c>
      <c r="AF25" s="21">
        <v>45</v>
      </c>
      <c r="AG25" s="21">
        <v>789</v>
      </c>
      <c r="AH25" s="21">
        <v>565</v>
      </c>
      <c r="AI25" s="21">
        <v>964</v>
      </c>
      <c r="AJ25" s="21">
        <v>914</v>
      </c>
      <c r="AK25" s="21">
        <v>105</v>
      </c>
    </row>
    <row r="26" spans="1:51" x14ac:dyDescent="0.15">
      <c r="A26" s="22"/>
      <c r="B26" s="23">
        <v>24</v>
      </c>
      <c r="C26" s="21" t="s">
        <v>31</v>
      </c>
      <c r="D26" s="21">
        <v>801</v>
      </c>
      <c r="E26" s="21">
        <v>180</v>
      </c>
      <c r="F26" s="21">
        <v>848</v>
      </c>
      <c r="G26" s="21">
        <v>1002</v>
      </c>
      <c r="H26" s="21">
        <v>920</v>
      </c>
      <c r="I26" s="21">
        <v>423</v>
      </c>
      <c r="J26" s="21">
        <v>549</v>
      </c>
      <c r="K26" s="21">
        <v>655</v>
      </c>
      <c r="L26" s="21">
        <v>732</v>
      </c>
      <c r="M26" s="21">
        <v>314</v>
      </c>
      <c r="N26" s="21">
        <v>774</v>
      </c>
      <c r="O26" s="21">
        <v>864</v>
      </c>
      <c r="P26" s="21">
        <v>814</v>
      </c>
      <c r="Q26" s="21">
        <v>100</v>
      </c>
      <c r="R26" s="21">
        <v>280</v>
      </c>
      <c r="S26" s="21">
        <v>100</v>
      </c>
      <c r="T26" s="21">
        <v>637</v>
      </c>
      <c r="U26" s="21">
        <v>180</v>
      </c>
      <c r="V26" s="21">
        <v>699</v>
      </c>
      <c r="W26" s="21">
        <v>904</v>
      </c>
      <c r="X26" s="21">
        <v>375</v>
      </c>
      <c r="Y26" s="21">
        <v>639</v>
      </c>
      <c r="Z26" s="21">
        <v>709</v>
      </c>
      <c r="AA26" s="21">
        <v>190</v>
      </c>
      <c r="AB26" s="20">
        <v>0</v>
      </c>
      <c r="AC26" s="21">
        <v>759</v>
      </c>
      <c r="AD26" s="21">
        <v>499</v>
      </c>
      <c r="AE26" s="21">
        <v>365</v>
      </c>
      <c r="AF26" s="21">
        <v>147</v>
      </c>
      <c r="AG26" s="21">
        <v>599</v>
      </c>
      <c r="AH26" s="21">
        <v>410</v>
      </c>
      <c r="AI26" s="21">
        <v>774</v>
      </c>
      <c r="AJ26" s="21">
        <v>724</v>
      </c>
      <c r="AK26" s="21">
        <v>215</v>
      </c>
    </row>
    <row r="27" spans="1:51" x14ac:dyDescent="0.15">
      <c r="A27" s="22"/>
      <c r="B27" s="23">
        <v>25</v>
      </c>
      <c r="C27" s="21" t="s">
        <v>32</v>
      </c>
      <c r="D27" s="21">
        <v>557</v>
      </c>
      <c r="E27" s="21">
        <v>935</v>
      </c>
      <c r="F27" s="21">
        <v>609</v>
      </c>
      <c r="G27" s="21">
        <v>763</v>
      </c>
      <c r="H27" s="21">
        <v>485</v>
      </c>
      <c r="I27" s="21">
        <v>415</v>
      </c>
      <c r="J27" s="21">
        <v>210</v>
      </c>
      <c r="K27" s="21">
        <v>530</v>
      </c>
      <c r="L27" s="21">
        <v>495</v>
      </c>
      <c r="M27" s="21">
        <v>445</v>
      </c>
      <c r="N27" s="21">
        <v>535</v>
      </c>
      <c r="O27" s="21">
        <v>625</v>
      </c>
      <c r="P27" s="21">
        <v>295</v>
      </c>
      <c r="Q27" s="21">
        <v>659</v>
      </c>
      <c r="R27" s="21">
        <v>675</v>
      </c>
      <c r="S27" s="21">
        <v>820</v>
      </c>
      <c r="T27" s="21">
        <v>396</v>
      </c>
      <c r="U27" s="21">
        <v>578</v>
      </c>
      <c r="V27" s="21">
        <v>180</v>
      </c>
      <c r="W27" s="21">
        <v>385</v>
      </c>
      <c r="X27" s="21">
        <v>580</v>
      </c>
      <c r="Y27" s="21">
        <v>120</v>
      </c>
      <c r="Z27" s="21">
        <v>190</v>
      </c>
      <c r="AA27" s="21">
        <v>949</v>
      </c>
      <c r="AB27" s="21">
        <v>759</v>
      </c>
      <c r="AC27" s="20">
        <v>0</v>
      </c>
      <c r="AD27" s="21">
        <v>260</v>
      </c>
      <c r="AE27" s="21">
        <v>760</v>
      </c>
      <c r="AF27" s="21">
        <v>909</v>
      </c>
      <c r="AG27" s="21">
        <v>160</v>
      </c>
      <c r="AH27" s="21">
        <v>805</v>
      </c>
      <c r="AI27" s="21">
        <v>535</v>
      </c>
      <c r="AJ27" s="21">
        <v>205</v>
      </c>
      <c r="AK27" s="21">
        <v>974</v>
      </c>
    </row>
    <row r="28" spans="1:51" x14ac:dyDescent="0.15">
      <c r="A28" s="22"/>
      <c r="B28" s="23">
        <v>26</v>
      </c>
      <c r="C28" s="21" t="s">
        <v>33</v>
      </c>
      <c r="D28" s="21">
        <v>275</v>
      </c>
      <c r="E28" s="21">
        <v>675</v>
      </c>
      <c r="F28" s="21">
        <v>349</v>
      </c>
      <c r="G28" s="21">
        <v>503</v>
      </c>
      <c r="H28" s="21">
        <v>225</v>
      </c>
      <c r="I28" s="21">
        <v>155</v>
      </c>
      <c r="J28" s="21">
        <v>55</v>
      </c>
      <c r="K28" s="21">
        <v>270</v>
      </c>
      <c r="L28" s="21">
        <v>242</v>
      </c>
      <c r="M28" s="21">
        <v>190</v>
      </c>
      <c r="N28" s="21">
        <v>275</v>
      </c>
      <c r="O28" s="21">
        <v>365</v>
      </c>
      <c r="P28" s="21">
        <v>315</v>
      </c>
      <c r="Q28" s="21">
        <v>395</v>
      </c>
      <c r="R28" s="21">
        <v>415</v>
      </c>
      <c r="S28" s="21">
        <v>560</v>
      </c>
      <c r="T28" s="21">
        <v>138</v>
      </c>
      <c r="U28" s="21">
        <v>319</v>
      </c>
      <c r="V28" s="21">
        <v>200</v>
      </c>
      <c r="W28" s="21">
        <v>405</v>
      </c>
      <c r="X28" s="21">
        <v>320</v>
      </c>
      <c r="Y28" s="21">
        <v>155</v>
      </c>
      <c r="Z28" s="21">
        <v>210</v>
      </c>
      <c r="AA28" s="21">
        <v>689</v>
      </c>
      <c r="AB28" s="21">
        <v>499</v>
      </c>
      <c r="AC28" s="21">
        <v>260</v>
      </c>
      <c r="AD28" s="20">
        <v>0</v>
      </c>
      <c r="AE28" s="21">
        <v>500</v>
      </c>
      <c r="AF28" s="21">
        <v>649</v>
      </c>
      <c r="AG28" s="21">
        <v>110</v>
      </c>
      <c r="AH28" s="21">
        <v>545</v>
      </c>
      <c r="AI28" s="21">
        <v>275</v>
      </c>
      <c r="AJ28" s="21">
        <v>225</v>
      </c>
      <c r="AK28" s="21">
        <v>714</v>
      </c>
    </row>
    <row r="29" spans="1:51" x14ac:dyDescent="0.15">
      <c r="A29" s="22"/>
      <c r="B29" s="23">
        <v>27</v>
      </c>
      <c r="C29" s="21" t="s">
        <v>34</v>
      </c>
      <c r="D29" s="21">
        <v>775</v>
      </c>
      <c r="E29" s="21">
        <v>345</v>
      </c>
      <c r="F29" s="21">
        <v>849</v>
      </c>
      <c r="G29" s="21">
        <v>1003</v>
      </c>
      <c r="H29" s="21">
        <v>725</v>
      </c>
      <c r="I29" s="21">
        <v>345</v>
      </c>
      <c r="J29" s="21">
        <v>550</v>
      </c>
      <c r="K29" s="21">
        <v>460</v>
      </c>
      <c r="L29" s="21">
        <v>734</v>
      </c>
      <c r="M29" s="21">
        <v>413</v>
      </c>
      <c r="N29" s="21">
        <v>775</v>
      </c>
      <c r="O29" s="21">
        <v>865</v>
      </c>
      <c r="P29" s="21">
        <v>815</v>
      </c>
      <c r="Q29" s="21">
        <v>365</v>
      </c>
      <c r="R29" s="21">
        <v>85</v>
      </c>
      <c r="S29" s="21">
        <v>230</v>
      </c>
      <c r="T29" s="21">
        <v>638</v>
      </c>
      <c r="U29" s="21">
        <v>280</v>
      </c>
      <c r="V29" s="21">
        <v>700</v>
      </c>
      <c r="W29" s="21">
        <v>905</v>
      </c>
      <c r="X29" s="21">
        <v>180</v>
      </c>
      <c r="Y29" s="21">
        <v>640</v>
      </c>
      <c r="Z29" s="21">
        <v>710</v>
      </c>
      <c r="AA29" s="21">
        <v>520</v>
      </c>
      <c r="AB29" s="21">
        <v>365</v>
      </c>
      <c r="AC29" s="21">
        <v>760</v>
      </c>
      <c r="AD29" s="21">
        <v>500</v>
      </c>
      <c r="AE29" s="20">
        <v>0</v>
      </c>
      <c r="AF29" s="21">
        <v>480</v>
      </c>
      <c r="AG29" s="21">
        <v>600</v>
      </c>
      <c r="AH29" s="21">
        <v>215</v>
      </c>
      <c r="AI29" s="21">
        <v>775</v>
      </c>
      <c r="AJ29" s="21">
        <v>725</v>
      </c>
      <c r="AK29" s="21">
        <v>545</v>
      </c>
    </row>
    <row r="30" spans="1:51" x14ac:dyDescent="0.15">
      <c r="A30" s="22"/>
      <c r="B30" s="23">
        <v>28</v>
      </c>
      <c r="C30" s="21" t="s">
        <v>44</v>
      </c>
      <c r="D30" s="21">
        <v>954</v>
      </c>
      <c r="E30" s="21">
        <v>125</v>
      </c>
      <c r="F30" s="21">
        <v>1159</v>
      </c>
      <c r="G30" s="21">
        <v>1313</v>
      </c>
      <c r="H30" s="21">
        <v>1035</v>
      </c>
      <c r="I30" s="21">
        <v>655</v>
      </c>
      <c r="J30" s="21">
        <v>860</v>
      </c>
      <c r="K30" s="21">
        <v>770</v>
      </c>
      <c r="L30" s="21">
        <v>870</v>
      </c>
      <c r="M30" s="21">
        <v>464</v>
      </c>
      <c r="N30" s="21">
        <v>924</v>
      </c>
      <c r="O30" s="21">
        <v>1014</v>
      </c>
      <c r="P30" s="21">
        <v>964</v>
      </c>
      <c r="Q30" s="21">
        <v>256</v>
      </c>
      <c r="R30" s="21">
        <v>395</v>
      </c>
      <c r="S30" s="21">
        <v>250</v>
      </c>
      <c r="T30" s="21">
        <v>787</v>
      </c>
      <c r="U30" s="21">
        <v>330</v>
      </c>
      <c r="V30" s="21">
        <v>849</v>
      </c>
      <c r="W30" s="21">
        <v>1054</v>
      </c>
      <c r="X30" s="21">
        <v>490</v>
      </c>
      <c r="Y30" s="21">
        <v>789</v>
      </c>
      <c r="Z30" s="21">
        <v>859</v>
      </c>
      <c r="AA30" s="21">
        <v>45</v>
      </c>
      <c r="AB30" s="21">
        <v>147</v>
      </c>
      <c r="AC30" s="21">
        <v>909</v>
      </c>
      <c r="AD30" s="21">
        <v>649</v>
      </c>
      <c r="AE30" s="21">
        <v>480</v>
      </c>
      <c r="AF30" s="20">
        <v>0</v>
      </c>
      <c r="AG30" s="21">
        <v>910</v>
      </c>
      <c r="AH30" s="21">
        <v>525</v>
      </c>
      <c r="AI30" s="21">
        <v>924</v>
      </c>
      <c r="AJ30" s="21">
        <v>874</v>
      </c>
      <c r="AK30" s="21">
        <v>75</v>
      </c>
    </row>
    <row r="31" spans="1:51" x14ac:dyDescent="0.15">
      <c r="A31" s="22"/>
      <c r="B31" s="23">
        <v>29</v>
      </c>
      <c r="C31" s="21" t="s">
        <v>35</v>
      </c>
      <c r="D31" s="21">
        <v>396</v>
      </c>
      <c r="E31" s="21">
        <v>775</v>
      </c>
      <c r="F31" s="21">
        <v>449</v>
      </c>
      <c r="G31" s="21">
        <v>603</v>
      </c>
      <c r="H31" s="21">
        <v>325</v>
      </c>
      <c r="I31" s="21">
        <v>255</v>
      </c>
      <c r="J31" s="21">
        <v>50</v>
      </c>
      <c r="K31" s="21">
        <v>370</v>
      </c>
      <c r="L31" s="21">
        <v>347</v>
      </c>
      <c r="M31" s="21">
        <v>285</v>
      </c>
      <c r="N31" s="21">
        <v>375</v>
      </c>
      <c r="O31" s="21">
        <v>465</v>
      </c>
      <c r="P31" s="21">
        <v>215</v>
      </c>
      <c r="Q31" s="21">
        <v>499</v>
      </c>
      <c r="R31" s="21">
        <v>515</v>
      </c>
      <c r="S31" s="21">
        <v>660</v>
      </c>
      <c r="T31" s="21">
        <v>238</v>
      </c>
      <c r="U31" s="21">
        <v>419</v>
      </c>
      <c r="V31" s="21">
        <v>100</v>
      </c>
      <c r="W31" s="21">
        <v>305</v>
      </c>
      <c r="X31" s="21">
        <v>420</v>
      </c>
      <c r="Y31" s="21">
        <v>41</v>
      </c>
      <c r="Z31" s="21">
        <v>110</v>
      </c>
      <c r="AA31" s="21">
        <v>789</v>
      </c>
      <c r="AB31" s="21">
        <v>599</v>
      </c>
      <c r="AC31" s="21">
        <v>160</v>
      </c>
      <c r="AD31" s="21">
        <v>110</v>
      </c>
      <c r="AE31" s="21">
        <v>600</v>
      </c>
      <c r="AF31" s="21">
        <v>910</v>
      </c>
      <c r="AG31" s="20">
        <v>0</v>
      </c>
      <c r="AH31" s="21">
        <v>645</v>
      </c>
      <c r="AI31" s="21">
        <v>375</v>
      </c>
      <c r="AJ31" s="21">
        <v>125</v>
      </c>
      <c r="AK31" s="21">
        <v>814</v>
      </c>
    </row>
    <row r="32" spans="1:51" x14ac:dyDescent="0.15">
      <c r="A32" s="22"/>
      <c r="B32" s="23">
        <v>30</v>
      </c>
      <c r="C32" s="21" t="s">
        <v>36</v>
      </c>
      <c r="D32" s="21">
        <v>771</v>
      </c>
      <c r="E32" s="21">
        <v>390</v>
      </c>
      <c r="F32" s="21">
        <v>894</v>
      </c>
      <c r="G32" s="21">
        <v>1048</v>
      </c>
      <c r="H32" s="21">
        <v>770</v>
      </c>
      <c r="I32" s="21">
        <v>390</v>
      </c>
      <c r="J32" s="21">
        <v>595</v>
      </c>
      <c r="K32" s="21">
        <v>505</v>
      </c>
      <c r="L32" s="21">
        <v>781</v>
      </c>
      <c r="M32" s="21">
        <v>458</v>
      </c>
      <c r="N32" s="21">
        <v>820</v>
      </c>
      <c r="O32" s="21">
        <v>410</v>
      </c>
      <c r="P32" s="21">
        <v>860</v>
      </c>
      <c r="Q32" s="21">
        <v>705</v>
      </c>
      <c r="R32" s="21">
        <v>134</v>
      </c>
      <c r="S32" s="21">
        <v>275</v>
      </c>
      <c r="T32" s="21">
        <v>683</v>
      </c>
      <c r="U32" s="21">
        <v>325</v>
      </c>
      <c r="V32" s="21">
        <v>745</v>
      </c>
      <c r="W32" s="21">
        <v>950</v>
      </c>
      <c r="X32" s="21">
        <v>225</v>
      </c>
      <c r="Y32" s="21">
        <v>685</v>
      </c>
      <c r="Z32" s="21">
        <v>755</v>
      </c>
      <c r="AA32" s="21">
        <v>565</v>
      </c>
      <c r="AB32" s="21">
        <v>410</v>
      </c>
      <c r="AC32" s="21">
        <v>805</v>
      </c>
      <c r="AD32" s="21">
        <v>545</v>
      </c>
      <c r="AE32" s="21">
        <v>215</v>
      </c>
      <c r="AF32" s="21">
        <v>525</v>
      </c>
      <c r="AG32" s="21">
        <v>645</v>
      </c>
      <c r="AH32" s="20">
        <v>0</v>
      </c>
      <c r="AI32" s="21">
        <v>320</v>
      </c>
      <c r="AJ32" s="21">
        <v>770</v>
      </c>
      <c r="AK32" s="21">
        <v>590</v>
      </c>
    </row>
    <row r="33" spans="1:37" x14ac:dyDescent="0.15">
      <c r="A33" s="22"/>
      <c r="B33" s="23">
        <v>31</v>
      </c>
      <c r="C33" s="21" t="s">
        <v>45</v>
      </c>
      <c r="D33" s="21">
        <v>265</v>
      </c>
      <c r="E33" s="21">
        <v>950</v>
      </c>
      <c r="F33" s="21">
        <v>348</v>
      </c>
      <c r="G33" s="21">
        <v>502</v>
      </c>
      <c r="H33" s="21">
        <v>224</v>
      </c>
      <c r="I33" s="21">
        <v>430</v>
      </c>
      <c r="J33" s="21">
        <v>325</v>
      </c>
      <c r="K33" s="21">
        <v>545</v>
      </c>
      <c r="L33" s="21">
        <v>232</v>
      </c>
      <c r="M33" s="21">
        <v>460</v>
      </c>
      <c r="N33" s="21">
        <v>274</v>
      </c>
      <c r="O33" s="21">
        <v>364</v>
      </c>
      <c r="P33" s="21">
        <v>130</v>
      </c>
      <c r="Q33" s="21">
        <v>674</v>
      </c>
      <c r="R33" s="21">
        <v>690</v>
      </c>
      <c r="S33" s="21">
        <v>835</v>
      </c>
      <c r="T33" s="21">
        <v>137</v>
      </c>
      <c r="U33" s="21">
        <v>594</v>
      </c>
      <c r="V33" s="21">
        <v>475</v>
      </c>
      <c r="W33" s="21">
        <v>249</v>
      </c>
      <c r="X33" s="21">
        <v>595</v>
      </c>
      <c r="Y33" s="21">
        <v>415</v>
      </c>
      <c r="Z33" s="21">
        <v>485</v>
      </c>
      <c r="AA33" s="21">
        <v>964</v>
      </c>
      <c r="AB33" s="21">
        <v>774</v>
      </c>
      <c r="AC33" s="21">
        <v>535</v>
      </c>
      <c r="AD33" s="21">
        <v>275</v>
      </c>
      <c r="AE33" s="21">
        <v>775</v>
      </c>
      <c r="AF33" s="21">
        <v>924</v>
      </c>
      <c r="AG33" s="21">
        <v>375</v>
      </c>
      <c r="AH33" s="21">
        <v>320</v>
      </c>
      <c r="AI33" s="20">
        <v>0</v>
      </c>
      <c r="AJ33" s="21">
        <v>500</v>
      </c>
      <c r="AK33" s="21">
        <v>1150</v>
      </c>
    </row>
    <row r="34" spans="1:37" x14ac:dyDescent="0.15">
      <c r="A34" s="22"/>
      <c r="B34" s="23">
        <v>32</v>
      </c>
      <c r="C34" s="21" t="s">
        <v>2</v>
      </c>
      <c r="D34" s="21">
        <v>521</v>
      </c>
      <c r="E34" s="21">
        <v>900</v>
      </c>
      <c r="F34" s="21">
        <v>574</v>
      </c>
      <c r="G34" s="21">
        <v>729</v>
      </c>
      <c r="H34" s="21">
        <v>450</v>
      </c>
      <c r="I34" s="21">
        <v>380</v>
      </c>
      <c r="J34" s="21">
        <v>175</v>
      </c>
      <c r="K34" s="21">
        <v>555</v>
      </c>
      <c r="L34" s="21">
        <v>487</v>
      </c>
      <c r="M34" s="21">
        <v>410</v>
      </c>
      <c r="N34" s="21">
        <v>500</v>
      </c>
      <c r="O34" s="21">
        <v>590</v>
      </c>
      <c r="P34" s="21">
        <v>260</v>
      </c>
      <c r="Q34" s="21">
        <v>624</v>
      </c>
      <c r="R34" s="21">
        <v>640</v>
      </c>
      <c r="S34" s="21">
        <v>885</v>
      </c>
      <c r="T34" s="21">
        <v>363</v>
      </c>
      <c r="U34" s="21">
        <v>544</v>
      </c>
      <c r="V34" s="21">
        <v>145</v>
      </c>
      <c r="W34" s="21">
        <v>350</v>
      </c>
      <c r="X34" s="21">
        <v>345</v>
      </c>
      <c r="Y34" s="21">
        <v>85</v>
      </c>
      <c r="Z34" s="21">
        <v>115</v>
      </c>
      <c r="AA34" s="21">
        <v>914</v>
      </c>
      <c r="AB34" s="21">
        <v>724</v>
      </c>
      <c r="AC34" s="21">
        <v>205</v>
      </c>
      <c r="AD34" s="21">
        <v>225</v>
      </c>
      <c r="AE34" s="21">
        <v>725</v>
      </c>
      <c r="AF34" s="21">
        <v>874</v>
      </c>
      <c r="AG34" s="21">
        <v>125</v>
      </c>
      <c r="AH34" s="21">
        <v>770</v>
      </c>
      <c r="AI34" s="21">
        <v>500</v>
      </c>
      <c r="AJ34" s="20">
        <v>0</v>
      </c>
      <c r="AK34" s="21">
        <v>1180</v>
      </c>
    </row>
    <row r="35" spans="1:37" x14ac:dyDescent="0.15">
      <c r="A35" s="22"/>
      <c r="B35" s="23">
        <v>33</v>
      </c>
      <c r="C35" s="28" t="s">
        <v>38</v>
      </c>
      <c r="D35" s="21">
        <v>1029</v>
      </c>
      <c r="E35" s="21">
        <v>200</v>
      </c>
      <c r="F35" s="21">
        <v>1224</v>
      </c>
      <c r="G35" s="21">
        <v>1378</v>
      </c>
      <c r="H35" s="21">
        <v>1100</v>
      </c>
      <c r="I35" s="21">
        <v>720</v>
      </c>
      <c r="J35" s="21">
        <v>925</v>
      </c>
      <c r="K35" s="21">
        <v>835</v>
      </c>
      <c r="L35" s="21">
        <v>930</v>
      </c>
      <c r="M35" s="21">
        <v>529</v>
      </c>
      <c r="N35" s="21">
        <v>989</v>
      </c>
      <c r="O35" s="21">
        <v>1079</v>
      </c>
      <c r="P35" s="21">
        <v>1029</v>
      </c>
      <c r="Q35" s="21">
        <v>315</v>
      </c>
      <c r="R35" s="21">
        <v>460</v>
      </c>
      <c r="S35" s="21">
        <v>315</v>
      </c>
      <c r="T35" s="21">
        <v>852</v>
      </c>
      <c r="U35" s="21">
        <v>395</v>
      </c>
      <c r="V35" s="21">
        <v>1214</v>
      </c>
      <c r="W35" s="21">
        <v>1119</v>
      </c>
      <c r="X35" s="21">
        <v>555</v>
      </c>
      <c r="Y35" s="21">
        <v>854</v>
      </c>
      <c r="Z35" s="21">
        <v>924</v>
      </c>
      <c r="AA35" s="21">
        <v>105</v>
      </c>
      <c r="AB35" s="21">
        <v>215</v>
      </c>
      <c r="AC35" s="21">
        <v>974</v>
      </c>
      <c r="AD35" s="21">
        <v>714</v>
      </c>
      <c r="AE35" s="21">
        <v>545</v>
      </c>
      <c r="AF35" s="21">
        <v>75</v>
      </c>
      <c r="AG35" s="21">
        <v>814</v>
      </c>
      <c r="AH35" s="21">
        <v>590</v>
      </c>
      <c r="AI35" s="21">
        <v>1150</v>
      </c>
      <c r="AJ35" s="21">
        <v>1180</v>
      </c>
      <c r="AK35" s="20">
        <v>0</v>
      </c>
    </row>
    <row r="36" spans="1:37" ht="50" x14ac:dyDescent="0.15">
      <c r="A36" s="22"/>
      <c r="B36" s="29"/>
      <c r="C36" s="30"/>
      <c r="D36" s="31" t="s">
        <v>1</v>
      </c>
      <c r="E36" s="31" t="s">
        <v>3</v>
      </c>
      <c r="F36" s="31" t="s">
        <v>4</v>
      </c>
      <c r="G36" s="31" t="s">
        <v>5</v>
      </c>
      <c r="H36" s="31" t="s">
        <v>6</v>
      </c>
      <c r="I36" s="31" t="s">
        <v>8</v>
      </c>
      <c r="J36" s="31" t="s">
        <v>9</v>
      </c>
      <c r="K36" s="31" t="s">
        <v>10</v>
      </c>
      <c r="L36" s="31" t="s">
        <v>13</v>
      </c>
      <c r="M36" s="31" t="s">
        <v>14</v>
      </c>
      <c r="N36" s="31" t="s">
        <v>15</v>
      </c>
      <c r="O36" s="31" t="s">
        <v>17</v>
      </c>
      <c r="P36" s="31" t="s">
        <v>18</v>
      </c>
      <c r="Q36" s="31" t="s">
        <v>19</v>
      </c>
      <c r="R36" s="31" t="s">
        <v>20</v>
      </c>
      <c r="S36" s="31" t="s">
        <v>22</v>
      </c>
      <c r="T36" s="31" t="s">
        <v>23</v>
      </c>
      <c r="U36" s="31" t="s">
        <v>24</v>
      </c>
      <c r="V36" s="31" t="s">
        <v>25</v>
      </c>
      <c r="W36" s="31" t="s">
        <v>26</v>
      </c>
      <c r="X36" s="31" t="s">
        <v>27</v>
      </c>
      <c r="Y36" s="31" t="s">
        <v>28</v>
      </c>
      <c r="Z36" s="31" t="s">
        <v>29</v>
      </c>
      <c r="AA36" s="31" t="s">
        <v>30</v>
      </c>
      <c r="AB36" s="31" t="s">
        <v>31</v>
      </c>
      <c r="AC36" s="31" t="s">
        <v>32</v>
      </c>
      <c r="AD36" s="31" t="s">
        <v>33</v>
      </c>
      <c r="AE36" s="31" t="s">
        <v>34</v>
      </c>
      <c r="AF36" s="31" t="s">
        <v>12</v>
      </c>
      <c r="AG36" s="31" t="s">
        <v>35</v>
      </c>
      <c r="AH36" s="31" t="s">
        <v>36</v>
      </c>
      <c r="AI36" s="31" t="s">
        <v>37</v>
      </c>
      <c r="AJ36" s="31" t="s">
        <v>2</v>
      </c>
      <c r="AK36" s="31" t="s">
        <v>38</v>
      </c>
    </row>
    <row r="37" spans="1:37" x14ac:dyDescent="0.15">
      <c r="B37" s="32"/>
      <c r="C37" s="33"/>
      <c r="D37" s="33"/>
      <c r="E37" s="33">
        <v>1</v>
      </c>
      <c r="F37" s="33">
        <v>2</v>
      </c>
      <c r="G37" s="33">
        <v>3</v>
      </c>
      <c r="H37" s="33">
        <v>4</v>
      </c>
      <c r="I37" s="33">
        <v>5</v>
      </c>
      <c r="J37" s="33">
        <v>6</v>
      </c>
      <c r="K37" s="33">
        <v>7</v>
      </c>
      <c r="L37" s="33">
        <v>8</v>
      </c>
      <c r="M37" s="33">
        <v>9</v>
      </c>
      <c r="N37" s="33">
        <v>10</v>
      </c>
      <c r="O37" s="33">
        <v>11</v>
      </c>
      <c r="P37" s="33">
        <v>12</v>
      </c>
      <c r="Q37" s="33">
        <v>13</v>
      </c>
      <c r="R37" s="33">
        <v>14</v>
      </c>
      <c r="S37" s="33">
        <v>15</v>
      </c>
      <c r="T37" s="33">
        <v>16</v>
      </c>
      <c r="U37" s="33">
        <v>17</v>
      </c>
      <c r="V37" s="33">
        <v>18</v>
      </c>
      <c r="W37" s="33">
        <v>19</v>
      </c>
      <c r="X37" s="33">
        <v>20</v>
      </c>
      <c r="Y37" s="33">
        <v>21</v>
      </c>
      <c r="Z37" s="33">
        <v>22</v>
      </c>
      <c r="AA37" s="33">
        <v>23</v>
      </c>
      <c r="AB37" s="33">
        <v>24</v>
      </c>
      <c r="AC37" s="33">
        <v>25</v>
      </c>
      <c r="AD37" s="33">
        <v>26</v>
      </c>
      <c r="AE37" s="33">
        <v>27</v>
      </c>
      <c r="AF37" s="33">
        <v>28</v>
      </c>
      <c r="AG37" s="33">
        <v>29</v>
      </c>
      <c r="AH37" s="33">
        <v>30</v>
      </c>
      <c r="AI37" s="33">
        <v>31</v>
      </c>
      <c r="AJ37" s="33">
        <v>32</v>
      </c>
      <c r="AK37" s="33">
        <v>33</v>
      </c>
    </row>
    <row r="38" spans="1:37" x14ac:dyDescent="0.15">
      <c r="AI38" s="34"/>
    </row>
    <row r="40" spans="1:37" x14ac:dyDescent="0.15">
      <c r="K40" s="17">
        <f>D30+D28+D18+D16+D11</f>
        <v>2516</v>
      </c>
    </row>
  </sheetData>
  <pageMargins left="0.78740157499999996" right="0.78740157499999996" top="0.984251969" bottom="0.984251969" header="0.4921259845" footer="0.4921259845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46</vt:i4>
      </vt:variant>
    </vt:vector>
  </HeadingPairs>
  <TitlesOfParts>
    <vt:vector size="47" baseType="lpstr">
      <vt:lpstr>Template Distance ville</vt:lpstr>
      <vt:lpstr>Prefecture</vt:lpstr>
      <vt:lpstr>SP_BOKE</vt:lpstr>
      <vt:lpstr>SP_FARANAH</vt:lpstr>
      <vt:lpstr>SP_KANKAN</vt:lpstr>
      <vt:lpstr>SP_KINDIA</vt:lpstr>
      <vt:lpstr>SP_LABE</vt:lpstr>
      <vt:lpstr>SP_MAMOU</vt:lpstr>
      <vt:lpstr>SP_NZEREKORE</vt:lpstr>
      <vt:lpstr>SSP_BEYLA</vt:lpstr>
      <vt:lpstr>SSP_BOFFA</vt:lpstr>
      <vt:lpstr>SSP_BOKE</vt:lpstr>
      <vt:lpstr>SSP_COYAH</vt:lpstr>
      <vt:lpstr>SSP_DABOLA</vt:lpstr>
      <vt:lpstr>SSP_DALABA</vt:lpstr>
      <vt:lpstr>SSP_DINGUIRAYE</vt:lpstr>
      <vt:lpstr>SSP_DUBREKA</vt:lpstr>
      <vt:lpstr>SSP_FARANAH</vt:lpstr>
      <vt:lpstr>SSP_FORECARIAH</vt:lpstr>
      <vt:lpstr>SSP_FRIA</vt:lpstr>
      <vt:lpstr>SSP_GAOUAL</vt:lpstr>
      <vt:lpstr>SSP_GUECKEDOU</vt:lpstr>
      <vt:lpstr>SSP_KANKAN</vt:lpstr>
      <vt:lpstr>SSP_KEROUANE</vt:lpstr>
      <vt:lpstr>SSP_KINDIA</vt:lpstr>
      <vt:lpstr>SSP_KISSIDOUGOU</vt:lpstr>
      <vt:lpstr>SSP_KOUBIA</vt:lpstr>
      <vt:lpstr>SSP_KOUDARA</vt:lpstr>
      <vt:lpstr>SSP_KOUROUSSA</vt:lpstr>
      <vt:lpstr>SSP_LABE</vt:lpstr>
      <vt:lpstr>SSP_LELOUMA</vt:lpstr>
      <vt:lpstr>SSP_LOLA</vt:lpstr>
      <vt:lpstr>SSP_MACENTA</vt:lpstr>
      <vt:lpstr>SSP_MALI</vt:lpstr>
      <vt:lpstr>SSP_MAMOU</vt:lpstr>
      <vt:lpstr>SSP_MANDIANA</vt:lpstr>
      <vt:lpstr>SSP_NZEREKORE</vt:lpstr>
      <vt:lpstr>SSP_PITA</vt:lpstr>
      <vt:lpstr>SSP_SIGUIRI</vt:lpstr>
      <vt:lpstr>SSP_TELIMELE</vt:lpstr>
      <vt:lpstr>SSP_TOUGUE</vt:lpstr>
      <vt:lpstr>SSP_YOMOU</vt:lpstr>
      <vt:lpstr>BOKE!Zone_d_impression</vt:lpstr>
      <vt:lpstr>KANKAN!Zone_d_impression</vt:lpstr>
      <vt:lpstr>LABE!Zone_d_impression</vt:lpstr>
      <vt:lpstr>MAMOU!Zone_d_impression</vt:lpstr>
      <vt:lpstr>'N''ZEREKORE'!Zone_d_impression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zida boureima</dc:creator>
  <cp:lastModifiedBy>Microsoft Office User</cp:lastModifiedBy>
  <dcterms:created xsi:type="dcterms:W3CDTF">2019-02-25T17:57:17Z</dcterms:created>
  <dcterms:modified xsi:type="dcterms:W3CDTF">2022-03-09T17:13:56Z</dcterms:modified>
</cp:coreProperties>
</file>