
<file path=[Content_Types].xml><?xml version="1.0" encoding="utf-8"?>
<Types xmlns="http://schemas.openxmlformats.org/package/2006/content-type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chartsheets/sheet1.xml" ContentType="application/vnd.openxmlformats-officedocument.spreadsheetml.chart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7.xml" ContentType="application/vnd.openxmlformats-officedocument.drawingml.chartshapes+xml"/>
  <Override PartName="/xl/drawings/drawing8.xml" ContentType="application/vnd.openxmlformats-officedocument.drawing+xml"/>
  <Override PartName="/xl/drawings/drawing9.xml" ContentType="application/vnd.openxmlformats-officedocument.drawing+xml"/>
  <Override PartName="/xl/charts/chart2.xml" ContentType="application/vnd.openxmlformats-officedocument.drawingml.chart+xml"/>
  <Override PartName="/xl/drawings/drawing10.xml" ContentType="application/vnd.openxmlformats-officedocument.drawing+xml"/>
  <Override PartName="/xl/drawings/drawing11.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215"/>
  <workbookPr autoCompressPictures="0"/>
  <xr:revisionPtr revIDLastSave="0" documentId="8_{0DA4A654-8081-4048-8699-F93263E1093C}" xr6:coauthVersionLast="47" xr6:coauthVersionMax="47" xr10:uidLastSave="{00000000-0000-0000-0000-000000000000}"/>
  <bookViews>
    <workbookView xWindow="0" yWindow="500" windowWidth="25600" windowHeight="15540" tabRatio="849" xr2:uid="{00000000-000D-0000-FFFF-FFFF00000000}"/>
  </bookViews>
  <sheets>
    <sheet name="Instructions" sheetId="13" r:id="rId1"/>
    <sheet name="Equipe" sheetId="12" r:id="rId2"/>
    <sheet name="Equipe S&amp;E" sheetId="2" r:id="rId3"/>
    <sheet name="Données&amp;Système" sheetId="4" r:id="rId4"/>
    <sheet name="Données&amp;Système (2)" sheetId="8" state="hidden" r:id="rId5"/>
    <sheet name="Validation&amp;Diffusion" sheetId="5" r:id="rId6"/>
    <sheet name="Validation&amp;Diffusion (2)" sheetId="9" state="hidden" r:id="rId7"/>
    <sheet name="Graphique" sheetId="11" r:id="rId8"/>
    <sheet name="Matrice d'analyse" sheetId="1" r:id="rId9"/>
    <sheet name="Matrice d'analyse (2)" sheetId="10" state="hidden" r:id="rId10"/>
    <sheet name="Plan d'action" sheetId="3" r:id="rId11"/>
    <sheet name="Sheet1" sheetId="6" state="hidden" r:id="rId12"/>
  </sheets>
  <definedNames>
    <definedName name="Code_score">'Plan d''action'!$B:$B</definedName>
    <definedName name="Label_score">'Plan d''action'!$A:$A</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A3" i="3" l="1"/>
  <c r="C12" i="10"/>
  <c r="C7" i="10"/>
  <c r="C4" i="10"/>
  <c r="I3" i="10"/>
  <c r="C33" i="9"/>
  <c r="C24" i="9"/>
  <c r="C16" i="9"/>
  <c r="C34" i="9" s="1"/>
  <c r="D3" i="9"/>
  <c r="D2" i="9"/>
  <c r="C21" i="5"/>
  <c r="C14" i="10" s="1"/>
  <c r="C15" i="5"/>
  <c r="C13" i="10" s="1"/>
  <c r="C9" i="5"/>
  <c r="J18" i="1" s="1"/>
  <c r="C34" i="8"/>
  <c r="C25" i="8"/>
  <c r="C16" i="8"/>
  <c r="C35" i="8" s="1"/>
  <c r="D3" i="8"/>
  <c r="D2" i="8"/>
  <c r="C39" i="4"/>
  <c r="C11" i="10" s="1"/>
  <c r="C31" i="4"/>
  <c r="C10" i="10" s="1"/>
  <c r="C22" i="4"/>
  <c r="J16" i="1" s="1"/>
  <c r="K16" i="1" s="1"/>
  <c r="C11" i="4"/>
  <c r="C9" i="10" s="1"/>
  <c r="H3" i="10" s="1"/>
  <c r="C30" i="2"/>
  <c r="J14" i="1" s="1"/>
  <c r="K14" i="1" s="1"/>
  <c r="C24" i="2"/>
  <c r="C6" i="10" s="1"/>
  <c r="C17" i="2"/>
  <c r="J12" i="1" s="1"/>
  <c r="K12" i="1" s="1"/>
  <c r="C10" i="2"/>
  <c r="C31" i="2" s="1"/>
  <c r="A3" i="12"/>
  <c r="K18" i="1" l="1"/>
  <c r="C40" i="4"/>
  <c r="J11" i="1"/>
  <c r="J13" i="1"/>
  <c r="K13" i="1" s="1"/>
  <c r="J15" i="1"/>
  <c r="J17" i="1"/>
  <c r="K17" i="1" s="1"/>
  <c r="J19" i="1"/>
  <c r="K19" i="1" s="1"/>
  <c r="C3" i="10"/>
  <c r="G3" i="10" s="1"/>
  <c r="C8" i="10"/>
  <c r="C5" i="10"/>
  <c r="C22" i="5"/>
  <c r="J20" i="1"/>
  <c r="K20" i="1" s="1"/>
  <c r="K11" i="1" l="1"/>
  <c r="F5" i="1"/>
  <c r="H5" i="1"/>
  <c r="G5" i="1"/>
  <c r="K15" i="1"/>
</calcChain>
</file>

<file path=xl/sharedStrings.xml><?xml version="1.0" encoding="utf-8"?>
<sst xmlns="http://schemas.openxmlformats.org/spreadsheetml/2006/main" count="298" uniqueCount="169">
  <si>
    <t>Rapports (prochain niveau) :</t>
  </si>
  <si>
    <t>Organisation de la structure</t>
  </si>
  <si>
    <t>Indicateurs</t>
  </si>
  <si>
    <t>Score</t>
  </si>
  <si>
    <t>Commentaires</t>
  </si>
  <si>
    <t>Ressources humaines et capacités</t>
  </si>
  <si>
    <t>Orientation stratégique</t>
  </si>
  <si>
    <t>Planification des activités</t>
  </si>
  <si>
    <t>Communication et valorisation</t>
  </si>
  <si>
    <t>Partenariat</t>
  </si>
  <si>
    <t>Total Section A</t>
  </si>
  <si>
    <t>Nom d'Unité de S&amp;E :</t>
  </si>
  <si>
    <t>Date :</t>
  </si>
  <si>
    <t xml:space="preserve">Fiche d'évaluation des système de de suivi de routine </t>
  </si>
  <si>
    <t>Collecte des données</t>
  </si>
  <si>
    <t>L’équipe S&amp;E a à disposition un manuel/guide de collecte de données</t>
  </si>
  <si>
    <t>Les données collectées sont assez précises pour mesurer les indicateurs (genre, âge, …)</t>
  </si>
  <si>
    <t>La source des données collectées, la date, les formulaires et les outils sont mentionnées dans tous documents</t>
  </si>
  <si>
    <t>Si le S&amp;E procède à la collecte de données sur le terrain, les données de terrain sont immédiatement saisies dans la base de données</t>
  </si>
  <si>
    <t>Implémentation &amp; système de gestion de bases de données (SGBD)</t>
  </si>
  <si>
    <t>L’équipe S&amp;E a à disposition un manuel/guide d’utilisation du SGBD</t>
  </si>
  <si>
    <t>Chaque base de données possède un jeu de métadonnées sur l’ensemble des champs, date de collecte, auteur, zone géographique</t>
  </si>
  <si>
    <t>Dans le manuel, y-a-t-il une explication pour la vérification automatique des données</t>
  </si>
  <si>
    <t xml:space="preserve">Si oui, un moyen de contrôle de saisie est implémenté dans le SGBD. </t>
  </si>
  <si>
    <t>L’identifiant identique au questionnaire est conservé</t>
  </si>
  <si>
    <t>Les utilisateurs ont accès à la base par un système de droits spécifiques</t>
  </si>
  <si>
    <t>Contrôle du système et sauvegarde</t>
  </si>
  <si>
    <t>L’équipe S&amp;E a à disposition un manuel/guide explicatif de l’agrégation et de manipulation des données</t>
  </si>
  <si>
    <t>L’équipe S&amp;E a à disposition un manuel/guide explicatif pour les procédures de supervision et de contrôle des données</t>
  </si>
  <si>
    <t>Le système permet de croiser les données, d’éliminer les données erronées et de faciliter l’analyse des données</t>
  </si>
  <si>
    <r>
      <t xml:space="preserve">Les données sont vérifiées avant le </t>
    </r>
    <r>
      <rPr>
        <i/>
        <sz val="10"/>
        <color rgb="FF000000"/>
        <rFont val="Calibri"/>
        <family val="2"/>
      </rPr>
      <t>reporting</t>
    </r>
    <r>
      <rPr>
        <sz val="10"/>
        <color rgb="FF000000"/>
        <rFont val="Calibri"/>
        <family val="2"/>
      </rPr>
      <t xml:space="preserve"> et l’exportation vers un niveau d’agréation supérieur </t>
    </r>
  </si>
  <si>
    <t>L’équipe S&amp;E a à disposition un manuel/guide de procédures pour la sauvegarde et l’archivage des données</t>
  </si>
  <si>
    <t>Les questionnaires/registres sont archivés selon les protocoles</t>
  </si>
  <si>
    <t>Les bases de données ont un système de sauvegarde automatique amélioré (Sauvegarde programmée et distante)</t>
  </si>
  <si>
    <t>Total Section B</t>
  </si>
  <si>
    <t>B. Données et système de gestion</t>
  </si>
  <si>
    <t>Total section A.1.</t>
  </si>
  <si>
    <t>Total section A.2.</t>
  </si>
  <si>
    <t>Total section A.3.</t>
  </si>
  <si>
    <t>Total section B.1.</t>
  </si>
  <si>
    <t>Total section B.2.</t>
  </si>
  <si>
    <t>Total section B.3.</t>
  </si>
  <si>
    <t>L’équipe S&amp;E a à disposition une notice précisant l’ensemble des documents, guides et rapports produits par le système</t>
  </si>
  <si>
    <t>L’équipe S&amp;E dispose d’un gabarit standardisé pour publier en routine des rapports statistiques directement depuis la base de données</t>
  </si>
  <si>
    <t>Une périodicité de la publication des rapports existe</t>
  </si>
  <si>
    <t>Les rapports sont précis, complets et respectant les fréquences de publication</t>
  </si>
  <si>
    <t>C. Validation et diffusion</t>
  </si>
  <si>
    <t>Reporting</t>
  </si>
  <si>
    <t>L’équipe S&amp;E dispose d’un manuel de procédures d’évaluation des données collectées</t>
  </si>
  <si>
    <t>Un processus d’évaluation des données est planifié</t>
  </si>
  <si>
    <t>Une évaluation de la qualité des données est réalisée périodiquement</t>
  </si>
  <si>
    <t>Les indicateurs font l’objet de recherche sur la pertinence et sont réévaluer</t>
  </si>
  <si>
    <t>Les commentaires et corrections des rapports sont pris en compte et des mises à jour faites</t>
  </si>
  <si>
    <t>Les données sont diffusées périodiquement</t>
  </si>
  <si>
    <t>L’utilisation des données par des parties tierces est recensée et renseignée</t>
  </si>
  <si>
    <t xml:space="preserve">Les données sont partagées avec les collègues techniques </t>
  </si>
  <si>
    <t>Total section C.2.</t>
  </si>
  <si>
    <t>Total section C.3.</t>
  </si>
  <si>
    <t>Total Section C</t>
  </si>
  <si>
    <t>Diffusion et utilisation</t>
  </si>
  <si>
    <t>Evaluation des données</t>
  </si>
  <si>
    <t>Eléments d'analyse</t>
  </si>
  <si>
    <t>Chaque membre connaît la mission des autres membres</t>
  </si>
  <si>
    <t>Les données sont utilisées dans des publications scientifiques</t>
  </si>
  <si>
    <t>Le S&amp;E procède à la collecte de données sur le terrain</t>
  </si>
  <si>
    <t>La base de données est sur format électronique et peut être exportée</t>
  </si>
  <si>
    <t>Les rapports respectent les fréquences de publication</t>
  </si>
  <si>
    <t xml:space="preserve">Les indicateurs pertinents sont insérés dans les rapports nationaux </t>
  </si>
  <si>
    <t>Les indicateurs ont été réévalués et modifiés</t>
  </si>
  <si>
    <t>Les données sont diffusées sur des annuaires ou bulletins</t>
  </si>
  <si>
    <t>Les données sont diffusées sur internet</t>
  </si>
  <si>
    <t>Les données sont partagées avec les partenaires techniques</t>
  </si>
  <si>
    <t>Référence</t>
  </si>
  <si>
    <t>Référence:</t>
  </si>
  <si>
    <t>Précisez la périodicité:</t>
  </si>
  <si>
    <t>Les données collectées permettent de descendre à l'échelle plus fine (géographiquement)</t>
  </si>
  <si>
    <t>Quel logiciel ? Excel</t>
  </si>
  <si>
    <t>Référence : au niveau de l'IDEN</t>
  </si>
  <si>
    <t>Sauvegarde personnel</t>
  </si>
  <si>
    <t>Précisez la périodicité : tous les deux mois vers l'IDEN</t>
  </si>
  <si>
    <t>Indicateurs sur les abris provisoires</t>
  </si>
  <si>
    <t>Par le ministère mais pas régulièrement</t>
  </si>
  <si>
    <t>2 fois par an</t>
  </si>
  <si>
    <t>autres secteurs et partenaires</t>
  </si>
  <si>
    <t>Unicef, Aide et Action, WV</t>
  </si>
  <si>
    <t>Unité</t>
  </si>
  <si>
    <t>Données et Système</t>
  </si>
  <si>
    <t>Validation et diffusion</t>
  </si>
  <si>
    <t>Conserver pour 10 ans mais pas ordonné</t>
  </si>
  <si>
    <t>Actions correctrices</t>
  </si>
  <si>
    <t>Responsable</t>
  </si>
  <si>
    <t>Est-ce qu'il est prevu des activites de rattrapage des donnees manquantes</t>
  </si>
  <si>
    <t>Outils de collecte de donnees</t>
  </si>
  <si>
    <t>Les outils de collecte des donnees sont disponibles dans toutes les formations sanitaires en quantite suffisante</t>
  </si>
  <si>
    <t>Les outils de collecte des donnees sont disponibles aupres des partenaires de la societe civile en quantite suffisante</t>
  </si>
  <si>
    <t>Une fois les donnees saisies/exploitees, les outils remplis font l'objet d'archivage (etiquettage, placement dans des chronos, rangement….)</t>
  </si>
  <si>
    <t>Un circuit de collecte des donnees est etabli et compris par tous les acteurs sante</t>
  </si>
  <si>
    <t>Un circuit de collecte des donnees est etabli et compris par tous les acteurs communautaires</t>
  </si>
  <si>
    <t>Les circuits de collecte des donnees sont -ils fonctionnels et respectes par tous les acteurs</t>
  </si>
  <si>
    <t>Les donneestransmisses sont -elles toutes et regulierement completes</t>
  </si>
  <si>
    <t>Les donnees sont -elles transmisses regulierement a temps</t>
  </si>
  <si>
    <t>Les responsables de suivi evaluation  verifie systematiquement  les donnees avant de les transmettre</t>
  </si>
  <si>
    <t>Est ce qu'il y a un superieur hierarchique qui approuve les donnes avant leur transmission</t>
  </si>
  <si>
    <t>Transmission et feed-back</t>
  </si>
  <si>
    <t>Les donnees font elle l'objet de validation periodique avec l'ensemble des acteurs (sante et societe civile)</t>
  </si>
  <si>
    <t>Les donnees sont elles regulierement transmises au niveau superieur</t>
  </si>
  <si>
    <t>Les feed-back sont regulierement faits aux acteurs de la sante et de la societe civile</t>
  </si>
  <si>
    <t>Des feed-back sont recus regulierement du niveau superieur</t>
  </si>
  <si>
    <t>Les donnees sont transmises au niveau superieur apres validation</t>
  </si>
  <si>
    <t>Utilisation et diffusion</t>
  </si>
  <si>
    <t>Les donnees sont utilisees pour faire le monitorage des interventions</t>
  </si>
  <si>
    <t>Les données sont partagées avec les collègues techniques, les partenaires de la societe civile</t>
  </si>
  <si>
    <t>Total section C.1.</t>
  </si>
  <si>
    <t>Les donnees sont utilisees pour faire la prise de decision au niveau local</t>
  </si>
  <si>
    <t>Les données sont diffusées périodiquement dans des rapports</t>
  </si>
  <si>
    <t>Observations</t>
  </si>
  <si>
    <t>PARTIES IMPLIQUEES ET LISTE DE PRESENCE</t>
  </si>
  <si>
    <t>Nom</t>
  </si>
  <si>
    <t>Prénom</t>
  </si>
  <si>
    <t>Structure</t>
  </si>
  <si>
    <t>Fonction</t>
  </si>
  <si>
    <t>Contact</t>
  </si>
  <si>
    <t>Contact/E-mail</t>
  </si>
  <si>
    <t>Equipe d'appui</t>
  </si>
  <si>
    <t>Equipes de monitorage</t>
  </si>
  <si>
    <t>Select</t>
  </si>
  <si>
    <t>Existe-t-il un plan d'action ?</t>
  </si>
  <si>
    <t>Les acteurs de collecte des donnees sont formes au remplissage de ces outils</t>
  </si>
  <si>
    <t>Les outils de collecte des donnees sont regulierement remplis</t>
  </si>
  <si>
    <t>Il existe une directive écrite qui stipule clairement la durée pendant laquelle les documents sources doivent être conservés (ex : dossiers, registres, feuilles de présence aux formations, rapports récapitulatifs)</t>
  </si>
  <si>
    <t>A. Structuration et capacités du S&amp;E</t>
  </si>
  <si>
    <t>Eléments de preuves et commentaires</t>
  </si>
  <si>
    <t>Score/notation</t>
  </si>
  <si>
    <t>Total section A.4.</t>
  </si>
  <si>
    <t>Circuit de collecte/remontee des données</t>
  </si>
  <si>
    <t>Contrôle des données</t>
  </si>
  <si>
    <t>Etat des performances spécifiques de chaque composante évaluée</t>
  </si>
  <si>
    <t>Goulots  identifiés</t>
  </si>
  <si>
    <t>Délai de mise en oeuvre</t>
  </si>
  <si>
    <t>Coût</t>
  </si>
  <si>
    <t>C. Controle, Validation et transmission des données</t>
  </si>
  <si>
    <t>Matrice d'analyse des performances</t>
  </si>
  <si>
    <t>Les outils de la collecte des donnees comportent des orientations/instructions pour la collecte des donnees qui permettent d'avoir des donnees completes et desagregees (definition des indicateurs, des numerateurs, des denominateurs ainsi que les modes de calcul..)</t>
  </si>
  <si>
    <t>Le responsable des données ou le service en charge dispose des TDR/description de taches</t>
  </si>
  <si>
    <t>Le responsable en charge des données est identifié</t>
  </si>
  <si>
    <t>Le responsable en charge des données (collecte, compilation, transmission) dispose de directives en la matière ou a été formé</t>
  </si>
  <si>
    <t>Le responsable des données dispose d’un budget pour ses activités de collecte des données et de transmission des données</t>
  </si>
  <si>
    <t>Y a-t-il au moins une personne dédiée aux données (collecte, vérification, analyse et transmission) dans chacune des zones de sante responsabilité et au niveau du district</t>
  </si>
  <si>
    <t>Le service en charge des données dispose d’un matériel informatique adéquat et fonctionnel</t>
  </si>
  <si>
    <t xml:space="preserve">Au moins un des membres à une formation sur les données (collecte, vérification, analyse et transmission)  ou le Suivi/évaluation </t>
  </si>
  <si>
    <t>L’équipe dispose d’un plan de formation annuelle (Est-ce qu'il est prévu une formation en S&amp;E pour les 12 prochains mois?)</t>
  </si>
  <si>
    <t>Au moins  75% des membres de l’Equipe cadre de district ont bénéficié d’une formation les données (collecte, vérification, analyse et transmission)  ou le Suivi/évaluation dans les 2 années précédentes</t>
  </si>
  <si>
    <t>Les activités de collectes des données (collecte, vérification, analyse et transmission) y sont planifiées et mises en œuvre</t>
  </si>
  <si>
    <t xml:space="preserve">Les activités de diffusion des donnees sont planifiées et mises en oeuvre </t>
  </si>
  <si>
    <t>L’audit (verification) des données est programmé annuellement et mis en oeuvre</t>
  </si>
  <si>
    <t>Le responsable des données dispose d’un partenariat avec les acteurs locaux notamment les communautaires et les partenaires de mise en œuvre</t>
  </si>
  <si>
    <t>Le responsable participe à des réunions d’échanges au niveau local et  national</t>
  </si>
  <si>
    <t>Le responsable des données utilise les données pour engager des partenariats avec les communautés</t>
  </si>
  <si>
    <t>Le responsable des données bénéficie d’un appui financier ou matériel extérieur</t>
  </si>
  <si>
    <t>Le responsable des données dispose d'outils de collecte des données harmonisées</t>
  </si>
  <si>
    <t>Le responsable des données  à disposition un manuel/guide de collecte de données</t>
  </si>
  <si>
    <t>Le charge de la collecte des donnees procède à la collecte de données sur le terrain selon le timing/chronogramme defini</t>
  </si>
  <si>
    <t>Si le charge de la collecte des donnees procède à la collecte de données sur le terrain, les données de terrain sont immédiatement saisies dans la base de données</t>
  </si>
  <si>
    <t>L’équipe/service a à disposition des orientations pour le controle des donnees collectees</t>
  </si>
  <si>
    <t>GUIDE D'EVALUATION ET DE MONITORAGE DU SYSTÈME DE GESTION DES DONNEES</t>
  </si>
  <si>
    <t>PLAN D'ACTIONS D'AMELIORATION DE LA GESTION DES DONNEES</t>
  </si>
  <si>
    <t>Pour toute requête:</t>
  </si>
  <si>
    <t>Etat global des trois aspects évalués</t>
  </si>
  <si>
    <t xml:space="preserve">direction@sapsapservices.com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</si>
</sst>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8" x14ac:knownFonts="1">
    <font>
      <sz val="12"/>
      <color theme="1"/>
      <name val="Times New Roman"/>
      <family val="2"/>
    </font>
    <font>
      <sz val="11"/>
      <color theme="1"/>
      <name val="Calibri"/>
      <family val="2"/>
      <scheme val="minor"/>
    </font>
    <font>
      <sz val="11"/>
      <color theme="1"/>
      <name val="Calibri"/>
      <family val="2"/>
      <scheme val="minor"/>
    </font>
    <font>
      <b/>
      <sz val="14"/>
      <name val="Arial"/>
      <family val="2"/>
    </font>
    <font>
      <sz val="14"/>
      <name val="Arial"/>
      <family val="2"/>
    </font>
    <font>
      <b/>
      <sz val="11"/>
      <name val="Arial"/>
      <family val="2"/>
    </font>
    <font>
      <sz val="11"/>
      <color theme="1"/>
      <name val="Arial"/>
      <family val="2"/>
    </font>
    <font>
      <b/>
      <sz val="11"/>
      <color theme="1"/>
      <name val="Arial"/>
      <family val="2"/>
    </font>
    <font>
      <b/>
      <sz val="16"/>
      <color rgb="FFFFFFFF"/>
      <name val="Arial"/>
      <family val="2"/>
    </font>
    <font>
      <b/>
      <sz val="12"/>
      <color rgb="FF17365D"/>
      <name val="Arial"/>
      <family val="2"/>
    </font>
    <font>
      <b/>
      <i/>
      <sz val="7"/>
      <color rgb="FF17365D"/>
      <name val="Arial"/>
      <family val="2"/>
    </font>
    <font>
      <sz val="9"/>
      <color theme="1"/>
      <name val="Arial"/>
      <family val="2"/>
    </font>
    <font>
      <sz val="10"/>
      <color rgb="FF000000"/>
      <name val="Calibri"/>
      <family val="2"/>
    </font>
    <font>
      <sz val="10"/>
      <color theme="1"/>
      <name val="Arial"/>
      <family val="2"/>
    </font>
    <font>
      <b/>
      <sz val="10"/>
      <color rgb="FF000000"/>
      <name val="Calibri"/>
      <family val="2"/>
    </font>
    <font>
      <b/>
      <i/>
      <sz val="8"/>
      <color rgb="FF17365D"/>
      <name val="Arial"/>
      <family val="2"/>
    </font>
    <font>
      <sz val="12"/>
      <color theme="1"/>
      <name val="Calibri"/>
      <family val="2"/>
      <scheme val="minor"/>
    </font>
    <font>
      <sz val="9"/>
      <color theme="0" tint="-0.34998626667073579"/>
      <name val="Arial"/>
      <family val="2"/>
    </font>
    <font>
      <i/>
      <sz val="10"/>
      <color rgb="FF000000"/>
      <name val="Calibri"/>
      <family val="2"/>
    </font>
    <font>
      <b/>
      <sz val="9"/>
      <color rgb="FF17365D"/>
      <name val="Arial"/>
      <family val="2"/>
    </font>
    <font>
      <b/>
      <sz val="9"/>
      <color theme="0"/>
      <name val="Arial"/>
      <family val="2"/>
    </font>
    <font>
      <i/>
      <sz val="10"/>
      <color theme="1"/>
      <name val="Calibri"/>
      <family val="2"/>
    </font>
    <font>
      <sz val="12"/>
      <color rgb="FF3F3F76"/>
      <name val="Times New Roman"/>
      <family val="2"/>
    </font>
    <font>
      <b/>
      <sz val="12"/>
      <color theme="0"/>
      <name val="Times New Roman"/>
      <family val="2"/>
    </font>
    <font>
      <b/>
      <sz val="12"/>
      <color rgb="FF3F3F76"/>
      <name val="Times New Roman"/>
      <family val="1"/>
    </font>
    <font>
      <b/>
      <sz val="11"/>
      <color theme="1"/>
      <name val="Calibri"/>
      <family val="2"/>
      <scheme val="minor"/>
    </font>
    <font>
      <b/>
      <sz val="18"/>
      <color indexed="9"/>
      <name val="Arial"/>
      <family val="2"/>
    </font>
    <font>
      <u/>
      <sz val="11"/>
      <color theme="10"/>
      <name val="Calibri"/>
      <family val="2"/>
      <scheme val="minor"/>
    </font>
    <font>
      <sz val="11"/>
      <color rgb="FF3F3F76"/>
      <name val="Calibri"/>
      <family val="2"/>
      <scheme val="minor"/>
    </font>
    <font>
      <sz val="9"/>
      <color theme="1"/>
      <name val="Calibri"/>
      <family val="2"/>
      <scheme val="minor"/>
    </font>
    <font>
      <b/>
      <sz val="22"/>
      <name val="Cambria"/>
      <family val="1"/>
    </font>
    <font>
      <sz val="10"/>
      <color rgb="FF000000"/>
      <name val="Cambria"/>
      <family val="1"/>
    </font>
    <font>
      <sz val="10"/>
      <color theme="1"/>
      <name val="Cambria"/>
      <family val="1"/>
    </font>
    <font>
      <sz val="10"/>
      <color theme="1"/>
      <name val="Calibri"/>
      <family val="2"/>
    </font>
    <font>
      <sz val="10"/>
      <name val="Calibri"/>
      <family val="2"/>
      <scheme val="minor"/>
    </font>
    <font>
      <sz val="10"/>
      <name val="Calibri"/>
      <family val="2"/>
    </font>
    <font>
      <sz val="12"/>
      <color theme="0"/>
      <name val="Calibri"/>
      <family val="2"/>
      <scheme val="minor"/>
    </font>
    <font>
      <sz val="10"/>
      <color theme="1"/>
      <name val="Calibri"/>
      <family val="2"/>
      <scheme val="minor"/>
    </font>
  </fonts>
  <fills count="19">
    <fill>
      <patternFill patternType="none"/>
    </fill>
    <fill>
      <patternFill patternType="gray125"/>
    </fill>
    <fill>
      <patternFill patternType="solid">
        <fgColor rgb="FF365F91"/>
        <bgColor indexed="64"/>
      </patternFill>
    </fill>
    <fill>
      <patternFill patternType="solid">
        <fgColor rgb="FFB8CCE4"/>
        <bgColor indexed="64"/>
      </patternFill>
    </fill>
    <fill>
      <patternFill patternType="solid">
        <fgColor rgb="FFDBE5F1"/>
        <bgColor indexed="64"/>
      </patternFill>
    </fill>
    <fill>
      <patternFill patternType="solid">
        <fgColor theme="0"/>
        <bgColor indexed="64"/>
      </patternFill>
    </fill>
    <fill>
      <patternFill patternType="solid">
        <fgColor theme="4" tint="-0.249977111117893"/>
        <bgColor indexed="64"/>
      </patternFill>
    </fill>
    <fill>
      <patternFill patternType="solid">
        <fgColor theme="7" tint="0.79998168889431442"/>
        <bgColor indexed="65"/>
      </patternFill>
    </fill>
    <fill>
      <patternFill patternType="solid">
        <fgColor theme="7" tint="0.59999389629810485"/>
        <bgColor indexed="65"/>
      </patternFill>
    </fill>
    <fill>
      <patternFill patternType="solid">
        <fgColor rgb="FFFFCC99"/>
      </patternFill>
    </fill>
    <fill>
      <patternFill patternType="solid">
        <fgColor rgb="FFA5A5A5"/>
      </patternFill>
    </fill>
    <fill>
      <patternFill patternType="solid">
        <fgColor theme="4" tint="0.59999389629810485"/>
        <bgColor indexed="64"/>
      </patternFill>
    </fill>
    <fill>
      <patternFill patternType="solid">
        <fgColor theme="3" tint="0.39997558519241921"/>
        <bgColor indexed="64"/>
      </patternFill>
    </fill>
    <fill>
      <patternFill patternType="solid">
        <fgColor indexed="62"/>
        <bgColor indexed="64"/>
      </patternFill>
    </fill>
    <fill>
      <patternFill patternType="solid">
        <fgColor indexed="23"/>
        <bgColor indexed="64"/>
      </patternFill>
    </fill>
    <fill>
      <patternFill patternType="solid">
        <fgColor theme="1" tint="0.499984740745262"/>
        <bgColor indexed="64"/>
      </patternFill>
    </fill>
    <fill>
      <patternFill patternType="solid">
        <fgColor rgb="FFFFC000"/>
        <bgColor indexed="64"/>
      </patternFill>
    </fill>
    <fill>
      <patternFill patternType="solid">
        <fgColor theme="2" tint="-0.249977111117893"/>
        <bgColor indexed="64"/>
      </patternFill>
    </fill>
    <fill>
      <patternFill patternType="solid">
        <fgColor theme="4"/>
      </patternFill>
    </fill>
  </fills>
  <borders count="29">
    <border>
      <left/>
      <right/>
      <top/>
      <bottom/>
      <diagonal/>
    </border>
    <border>
      <left style="medium">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style="medium">
        <color rgb="FF7F7F7F"/>
      </bottom>
      <diagonal/>
    </border>
    <border>
      <left/>
      <right/>
      <top style="thin">
        <color auto="1"/>
      </top>
      <bottom style="medium">
        <color rgb="FF7F7F7F"/>
      </bottom>
      <diagonal/>
    </border>
    <border>
      <left/>
      <right style="thin">
        <color auto="1"/>
      </right>
      <top style="thin">
        <color auto="1"/>
      </top>
      <bottom style="medium">
        <color rgb="FF7F7F7F"/>
      </bottom>
      <diagonal/>
    </border>
    <border>
      <left style="thin">
        <color auto="1"/>
      </left>
      <right style="thin">
        <color auto="1"/>
      </right>
      <top style="medium">
        <color rgb="FF7F7F7F"/>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auto="1"/>
      </left>
      <right/>
      <top/>
      <bottom/>
      <diagonal/>
    </border>
    <border>
      <left/>
      <right style="thin">
        <color auto="1"/>
      </right>
      <top/>
      <bottom/>
      <diagonal/>
    </border>
    <border>
      <left/>
      <right/>
      <top/>
      <bottom style="thin">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s>
  <cellStyleXfs count="9">
    <xf numFmtId="0" fontId="0" fillId="0" borderId="0"/>
    <xf numFmtId="0" fontId="2" fillId="7" borderId="0" applyNumberFormat="0" applyBorder="0" applyAlignment="0" applyProtection="0"/>
    <xf numFmtId="0" fontId="2" fillId="8" borderId="0" applyNumberFormat="0" applyBorder="0" applyAlignment="0" applyProtection="0"/>
    <xf numFmtId="0" fontId="22" fillId="9" borderId="12" applyNumberFormat="0" applyAlignment="0" applyProtection="0"/>
    <xf numFmtId="0" fontId="23" fillId="10" borderId="13" applyNumberFormat="0" applyAlignment="0" applyProtection="0"/>
    <xf numFmtId="0" fontId="1" fillId="0" borderId="0"/>
    <xf numFmtId="0" fontId="27" fillId="0" borderId="0" applyNumberFormat="0" applyFill="0" applyBorder="0" applyAlignment="0" applyProtection="0"/>
    <xf numFmtId="0" fontId="28" fillId="9" borderId="12" applyNumberFormat="0" applyAlignment="0" applyProtection="0"/>
    <xf numFmtId="0" fontId="36" fillId="18" borderId="0" applyNumberFormat="0" applyBorder="0" applyAlignment="0" applyProtection="0"/>
  </cellStyleXfs>
  <cellXfs count="115">
    <xf numFmtId="0" fontId="0" fillId="0" borderId="0" xfId="0"/>
    <xf numFmtId="0" fontId="4" fillId="0" borderId="3" xfId="0" applyFont="1" applyFill="1" applyBorder="1" applyAlignment="1" applyProtection="1">
      <alignment vertical="center" wrapText="1"/>
    </xf>
    <xf numFmtId="0" fontId="3" fillId="0" borderId="2" xfId="0" applyFont="1" applyFill="1" applyBorder="1" applyAlignment="1">
      <alignment vertical="center"/>
    </xf>
    <xf numFmtId="0" fontId="0" fillId="5" borderId="0" xfId="0" applyFill="1"/>
    <xf numFmtId="0" fontId="9" fillId="3" borderId="3" xfId="0" applyFont="1" applyFill="1" applyBorder="1" applyAlignment="1">
      <alignment vertical="center" wrapText="1"/>
    </xf>
    <xf numFmtId="0" fontId="10" fillId="4" borderId="3" xfId="0" applyFont="1" applyFill="1" applyBorder="1" applyAlignment="1">
      <alignment vertical="center" wrapText="1"/>
    </xf>
    <xf numFmtId="0" fontId="15" fillId="4" borderId="3" xfId="0" applyFont="1" applyFill="1" applyBorder="1" applyAlignment="1">
      <alignment vertical="center" wrapText="1"/>
    </xf>
    <xf numFmtId="0" fontId="15" fillId="4" borderId="3" xfId="0" applyFont="1" applyFill="1" applyBorder="1" applyAlignment="1">
      <alignment horizontal="center" vertical="center" wrapText="1"/>
    </xf>
    <xf numFmtId="0" fontId="11" fillId="0" borderId="3" xfId="0" applyFont="1" applyBorder="1" applyAlignment="1">
      <alignment horizontal="justify" vertical="center" wrapText="1"/>
    </xf>
    <xf numFmtId="0" fontId="12" fillId="0" borderId="3" xfId="0" applyFont="1" applyBorder="1" applyAlignment="1">
      <alignment horizontal="justify" vertical="center" wrapText="1"/>
    </xf>
    <xf numFmtId="0" fontId="13" fillId="0" borderId="3" xfId="0" applyFont="1" applyBorder="1" applyAlignment="1">
      <alignment horizontal="justify" vertical="center" wrapText="1"/>
    </xf>
    <xf numFmtId="0" fontId="15" fillId="4" borderId="3" xfId="0" applyFont="1" applyFill="1" applyBorder="1" applyAlignment="1">
      <alignment horizontal="right" vertical="center" wrapText="1"/>
    </xf>
    <xf numFmtId="0" fontId="6" fillId="0" borderId="3" xfId="0" applyFont="1" applyBorder="1" applyAlignment="1">
      <alignment horizontal="justify" vertical="center" wrapText="1"/>
    </xf>
    <xf numFmtId="0" fontId="14" fillId="4" borderId="3" xfId="0" applyFont="1" applyFill="1" applyBorder="1" applyAlignment="1">
      <alignment horizontal="justify" vertical="center" wrapText="1"/>
    </xf>
    <xf numFmtId="0" fontId="14" fillId="4" borderId="3" xfId="0" applyFont="1" applyFill="1" applyBorder="1" applyAlignment="1">
      <alignment horizontal="right" vertical="center" wrapText="1"/>
    </xf>
    <xf numFmtId="0" fontId="7" fillId="4" borderId="3" xfId="0" applyFont="1" applyFill="1" applyBorder="1" applyAlignment="1">
      <alignment horizontal="justify" vertical="center" wrapText="1"/>
    </xf>
    <xf numFmtId="0" fontId="7" fillId="4" borderId="3" xfId="0" applyFont="1" applyFill="1" applyBorder="1" applyAlignment="1">
      <alignment horizontal="right" vertical="center" wrapText="1"/>
    </xf>
    <xf numFmtId="0" fontId="17" fillId="0" borderId="8" xfId="0" applyFont="1" applyFill="1" applyBorder="1" applyAlignment="1" applyProtection="1">
      <alignment vertical="center" wrapText="1"/>
    </xf>
    <xf numFmtId="0" fontId="9" fillId="3" borderId="3" xfId="0" applyFont="1" applyFill="1" applyBorder="1" applyAlignment="1">
      <alignment horizontal="left" vertical="center" wrapText="1"/>
    </xf>
    <xf numFmtId="0" fontId="19" fillId="3" borderId="3" xfId="0" applyFont="1" applyFill="1" applyBorder="1" applyAlignment="1">
      <alignment vertical="center" wrapText="1"/>
    </xf>
    <xf numFmtId="0" fontId="20" fillId="6" borderId="3" xfId="0" applyFont="1" applyFill="1" applyBorder="1" applyAlignment="1">
      <alignment vertical="center" wrapText="1"/>
    </xf>
    <xf numFmtId="0" fontId="19" fillId="3" borderId="3" xfId="0" applyFont="1" applyFill="1" applyBorder="1" applyAlignment="1">
      <alignment horizontal="center" vertical="center" wrapText="1"/>
    </xf>
    <xf numFmtId="0" fontId="20" fillId="6" borderId="3" xfId="0" applyFont="1" applyFill="1" applyBorder="1" applyAlignment="1">
      <alignment horizontal="center" vertical="center" wrapText="1"/>
    </xf>
    <xf numFmtId="0" fontId="9" fillId="3" borderId="9" xfId="0" applyFont="1" applyFill="1" applyBorder="1" applyAlignment="1">
      <alignment vertical="center" wrapText="1"/>
    </xf>
    <xf numFmtId="0" fontId="10" fillId="4" borderId="10" xfId="0" applyFont="1" applyFill="1" applyBorder="1" applyAlignment="1">
      <alignment vertical="center" wrapText="1"/>
    </xf>
    <xf numFmtId="0" fontId="15" fillId="4" borderId="10" xfId="0" applyFont="1" applyFill="1" applyBorder="1" applyAlignment="1">
      <alignment horizontal="right" vertical="center" wrapText="1"/>
    </xf>
    <xf numFmtId="0" fontId="15" fillId="4" borderId="10" xfId="0" applyFont="1" applyFill="1" applyBorder="1" applyAlignment="1">
      <alignment vertical="center" wrapText="1"/>
    </xf>
    <xf numFmtId="0" fontId="12" fillId="0" borderId="4" xfId="0" applyFont="1" applyBorder="1" applyAlignment="1">
      <alignment horizontal="justify" vertical="center" wrapText="1"/>
    </xf>
    <xf numFmtId="0" fontId="12" fillId="0" borderId="4" xfId="0" applyFont="1" applyBorder="1" applyAlignment="1">
      <alignment horizontal="left" vertical="center" wrapText="1"/>
    </xf>
    <xf numFmtId="0" fontId="15" fillId="4" borderId="9" xfId="0" applyFont="1" applyFill="1" applyBorder="1" applyAlignment="1">
      <alignment vertical="center" wrapText="1"/>
    </xf>
    <xf numFmtId="0" fontId="13" fillId="0" borderId="11" xfId="0" applyFont="1" applyBorder="1" applyAlignment="1">
      <alignment horizontal="justify" vertical="center" wrapText="1"/>
    </xf>
    <xf numFmtId="0" fontId="21" fillId="0" borderId="3" xfId="0" applyFont="1" applyBorder="1" applyAlignment="1">
      <alignment horizontal="justify" vertical="center" wrapText="1"/>
    </xf>
    <xf numFmtId="0" fontId="13" fillId="0" borderId="10" xfId="0" applyFont="1" applyBorder="1" applyAlignment="1">
      <alignment horizontal="justify" vertical="center" wrapText="1"/>
    </xf>
    <xf numFmtId="0" fontId="6" fillId="0" borderId="10" xfId="0" applyFont="1" applyBorder="1" applyAlignment="1">
      <alignment horizontal="justify" vertical="center" wrapText="1"/>
    </xf>
    <xf numFmtId="2" fontId="2" fillId="8" borderId="0" xfId="2" applyNumberFormat="1"/>
    <xf numFmtId="2" fontId="2" fillId="7" borderId="0" xfId="1" applyNumberFormat="1"/>
    <xf numFmtId="2" fontId="19" fillId="3" borderId="3" xfId="0" applyNumberFormat="1" applyFont="1" applyFill="1" applyBorder="1" applyAlignment="1">
      <alignment horizontal="center" vertical="center" wrapText="1"/>
    </xf>
    <xf numFmtId="0" fontId="9" fillId="3" borderId="3" xfId="0" applyFont="1" applyFill="1" applyBorder="1" applyAlignment="1">
      <alignment vertical="center" wrapText="1"/>
    </xf>
    <xf numFmtId="0" fontId="16" fillId="5" borderId="0" xfId="0" applyFont="1" applyFill="1"/>
    <xf numFmtId="0" fontId="24" fillId="9" borderId="12" xfId="3" applyFont="1"/>
    <xf numFmtId="0" fontId="20" fillId="12" borderId="3" xfId="0" applyFont="1" applyFill="1" applyBorder="1" applyAlignment="1">
      <alignment vertical="center" wrapText="1"/>
    </xf>
    <xf numFmtId="0" fontId="20" fillId="12" borderId="9" xfId="0" applyFont="1" applyFill="1" applyBorder="1" applyAlignment="1">
      <alignment horizontal="center" vertical="center" wrapText="1"/>
    </xf>
    <xf numFmtId="0" fontId="1" fillId="14" borderId="0" xfId="5" applyFill="1"/>
    <xf numFmtId="0" fontId="1" fillId="15" borderId="0" xfId="5" applyFill="1"/>
    <xf numFmtId="0" fontId="25" fillId="16" borderId="3" xfId="5" applyFont="1" applyFill="1" applyBorder="1"/>
    <xf numFmtId="0" fontId="1" fillId="5" borderId="3" xfId="5" applyFill="1" applyBorder="1" applyProtection="1">
      <protection locked="0"/>
    </xf>
    <xf numFmtId="0" fontId="1" fillId="5" borderId="0" xfId="5" applyFill="1"/>
    <xf numFmtId="0" fontId="1" fillId="17" borderId="0" xfId="5" applyFill="1"/>
    <xf numFmtId="0" fontId="27" fillId="5" borderId="0" xfId="6" applyFill="1"/>
    <xf numFmtId="0" fontId="29" fillId="17" borderId="0" xfId="5" applyFont="1" applyFill="1"/>
    <xf numFmtId="0" fontId="31" fillId="0" borderId="3" xfId="0" applyFont="1" applyBorder="1" applyAlignment="1">
      <alignment horizontal="justify" vertical="center" wrapText="1"/>
    </xf>
    <xf numFmtId="0" fontId="12" fillId="5" borderId="4" xfId="0" applyFont="1" applyFill="1" applyBorder="1" applyAlignment="1">
      <alignment horizontal="justify" vertical="center" wrapText="1"/>
    </xf>
    <xf numFmtId="0" fontId="12" fillId="5" borderId="3" xfId="0" applyFont="1" applyFill="1" applyBorder="1" applyAlignment="1">
      <alignment horizontal="justify" vertical="center" wrapText="1"/>
    </xf>
    <xf numFmtId="0" fontId="6" fillId="0" borderId="3" xfId="0" applyFont="1" applyBorder="1" applyAlignment="1" applyProtection="1">
      <alignment horizontal="justify" vertical="center" wrapText="1"/>
      <protection locked="0"/>
    </xf>
    <xf numFmtId="0" fontId="6" fillId="5" borderId="3" xfId="0" applyFont="1" applyFill="1" applyBorder="1" applyAlignment="1" applyProtection="1">
      <alignment horizontal="justify" vertical="center" wrapText="1"/>
      <protection locked="0"/>
    </xf>
    <xf numFmtId="0" fontId="33" fillId="0" borderId="3" xfId="0" applyFont="1" applyBorder="1" applyAlignment="1" applyProtection="1">
      <alignment horizontal="justify" vertical="center" wrapText="1"/>
      <protection locked="0"/>
    </xf>
    <xf numFmtId="0" fontId="32" fillId="0" borderId="3" xfId="0" applyFont="1" applyBorder="1" applyAlignment="1" applyProtection="1">
      <alignment horizontal="justify" vertical="center" wrapText="1"/>
      <protection locked="0"/>
    </xf>
    <xf numFmtId="0" fontId="32" fillId="5" borderId="3" xfId="0" applyFont="1" applyFill="1" applyBorder="1" applyProtection="1">
      <protection locked="0"/>
    </xf>
    <xf numFmtId="0" fontId="33" fillId="5" borderId="3" xfId="0" applyFont="1" applyFill="1" applyBorder="1" applyProtection="1">
      <protection locked="0"/>
    </xf>
    <xf numFmtId="0" fontId="21" fillId="0" borderId="3" xfId="0" applyFont="1" applyBorder="1" applyAlignment="1" applyProtection="1">
      <alignment horizontal="justify" vertical="center" wrapText="1"/>
      <protection locked="0"/>
    </xf>
    <xf numFmtId="0" fontId="21" fillId="5" borderId="3" xfId="0" applyFont="1" applyFill="1" applyBorder="1" applyAlignment="1" applyProtection="1">
      <alignment horizontal="justify" vertical="center" wrapText="1"/>
      <protection locked="0"/>
    </xf>
    <xf numFmtId="0" fontId="13" fillId="0" borderId="3" xfId="0" applyFont="1" applyBorder="1" applyAlignment="1" applyProtection="1">
      <alignment horizontal="justify" vertical="center" wrapText="1"/>
      <protection locked="0"/>
    </xf>
    <xf numFmtId="0" fontId="34" fillId="5" borderId="3" xfId="0" applyFont="1" applyFill="1" applyBorder="1" applyProtection="1">
      <protection locked="0"/>
    </xf>
    <xf numFmtId="0" fontId="13" fillId="0" borderId="10" xfId="0" applyFont="1" applyBorder="1" applyAlignment="1" applyProtection="1">
      <alignment horizontal="justify" vertical="center" wrapText="1"/>
      <protection locked="0"/>
    </xf>
    <xf numFmtId="164" fontId="0" fillId="5" borderId="3" xfId="0" applyNumberFormat="1" applyFill="1" applyBorder="1"/>
    <xf numFmtId="0" fontId="26" fillId="5" borderId="0" xfId="5" applyFont="1" applyFill="1" applyAlignment="1">
      <alignment vertical="center"/>
    </xf>
    <xf numFmtId="0" fontId="8" fillId="5" borderId="3" xfId="0" applyFont="1" applyFill="1" applyBorder="1" applyAlignment="1">
      <alignment vertical="center" wrapText="1"/>
    </xf>
    <xf numFmtId="0" fontId="0" fillId="5" borderId="20" xfId="0" applyFill="1" applyBorder="1"/>
    <xf numFmtId="0" fontId="0" fillId="5" borderId="0" xfId="0" applyFill="1" applyBorder="1"/>
    <xf numFmtId="0" fontId="0" fillId="5" borderId="21" xfId="0" applyFill="1" applyBorder="1"/>
    <xf numFmtId="2" fontId="2" fillId="5" borderId="0" xfId="2" applyNumberFormat="1" applyFill="1" applyBorder="1"/>
    <xf numFmtId="2" fontId="2" fillId="5" borderId="0" xfId="1" applyNumberFormat="1" applyFill="1" applyBorder="1"/>
    <xf numFmtId="0" fontId="20" fillId="12" borderId="22" xfId="0" applyFont="1" applyFill="1" applyBorder="1" applyAlignment="1">
      <alignment vertical="center" wrapText="1"/>
    </xf>
    <xf numFmtId="0" fontId="20" fillId="12" borderId="23" xfId="0" applyFont="1" applyFill="1" applyBorder="1" applyAlignment="1">
      <alignment horizontal="center" vertical="center" wrapText="1"/>
    </xf>
    <xf numFmtId="0" fontId="19" fillId="11" borderId="24" xfId="0" applyFont="1" applyFill="1" applyBorder="1" applyAlignment="1">
      <alignment horizontal="center" vertical="center" wrapText="1"/>
    </xf>
    <xf numFmtId="0" fontId="0" fillId="5" borderId="25" xfId="0" applyFill="1" applyBorder="1"/>
    <xf numFmtId="0" fontId="19" fillId="11" borderId="26" xfId="0" applyFont="1" applyFill="1" applyBorder="1" applyAlignment="1">
      <alignment horizontal="center" vertical="center" wrapText="1"/>
    </xf>
    <xf numFmtId="164" fontId="0" fillId="5" borderId="27" xfId="0" applyNumberFormat="1" applyFill="1" applyBorder="1"/>
    <xf numFmtId="0" fontId="0" fillId="5" borderId="28" xfId="0" applyFill="1" applyBorder="1"/>
    <xf numFmtId="22" fontId="1" fillId="5" borderId="0" xfId="5" applyNumberFormat="1" applyFill="1" applyAlignment="1"/>
    <xf numFmtId="0" fontId="35" fillId="0" borderId="3" xfId="0" applyFont="1" applyBorder="1" applyAlignment="1">
      <alignment horizontal="justify" vertical="center" wrapText="1"/>
    </xf>
    <xf numFmtId="0" fontId="16" fillId="5" borderId="3" xfId="0" applyFont="1" applyFill="1" applyBorder="1" applyProtection="1">
      <protection locked="0"/>
    </xf>
    <xf numFmtId="0" fontId="37" fillId="5" borderId="0" xfId="5" applyFont="1" applyFill="1"/>
    <xf numFmtId="0" fontId="37" fillId="17" borderId="0" xfId="5" applyFont="1" applyFill="1"/>
    <xf numFmtId="0" fontId="26" fillId="13" borderId="0" xfId="5" applyFont="1" applyFill="1" applyAlignment="1">
      <alignment horizontal="center" vertical="center"/>
    </xf>
    <xf numFmtId="22" fontId="1" fillId="5" borderId="0" xfId="5" applyNumberFormat="1" applyFill="1" applyAlignment="1">
      <alignment horizontal="center"/>
    </xf>
    <xf numFmtId="0" fontId="1" fillId="5" borderId="0" xfId="5" applyFill="1" applyAlignment="1">
      <alignment horizontal="center"/>
    </xf>
    <xf numFmtId="0" fontId="25" fillId="5" borderId="0" xfId="5" applyFont="1" applyFill="1" applyAlignment="1">
      <alignment horizontal="center"/>
    </xf>
    <xf numFmtId="0" fontId="9" fillId="3" borderId="9" xfId="0" applyFont="1" applyFill="1" applyBorder="1" applyAlignment="1">
      <alignment vertical="center" wrapText="1"/>
    </xf>
    <xf numFmtId="0" fontId="9" fillId="3" borderId="3" xfId="0" applyFont="1" applyFill="1" applyBorder="1" applyAlignment="1">
      <alignment vertical="center" wrapText="1"/>
    </xf>
    <xf numFmtId="0" fontId="26" fillId="13" borderId="16" xfId="5" applyFont="1" applyFill="1" applyBorder="1" applyAlignment="1">
      <alignment horizontal="center" vertical="center"/>
    </xf>
    <xf numFmtId="0" fontId="9" fillId="3" borderId="4" xfId="0" applyFont="1" applyFill="1" applyBorder="1" applyAlignment="1">
      <alignment vertical="center" wrapText="1"/>
    </xf>
    <xf numFmtId="0" fontId="9" fillId="3" borderId="11" xfId="0" applyFont="1" applyFill="1" applyBorder="1" applyAlignment="1">
      <alignment vertical="center" wrapText="1"/>
    </xf>
    <xf numFmtId="0" fontId="9" fillId="3" borderId="2" xfId="0" applyFont="1" applyFill="1" applyBorder="1" applyAlignment="1">
      <alignment vertical="center" wrapText="1"/>
    </xf>
    <xf numFmtId="0" fontId="8" fillId="2" borderId="5"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5" fillId="0" borderId="4" xfId="0" applyFont="1" applyFill="1" applyBorder="1" applyAlignment="1">
      <alignment horizontal="right" vertical="center" indent="1"/>
    </xf>
    <xf numFmtId="0" fontId="5" fillId="0" borderId="2" xfId="0" applyFont="1" applyFill="1" applyBorder="1" applyAlignment="1">
      <alignment horizontal="right" vertical="center" indent="1"/>
    </xf>
    <xf numFmtId="0" fontId="5" fillId="0" borderId="1" xfId="0" applyFont="1" applyFill="1" applyBorder="1" applyAlignment="1">
      <alignment horizontal="right" vertical="center" indent="1"/>
    </xf>
    <xf numFmtId="0" fontId="3" fillId="0" borderId="4" xfId="0" applyFont="1" applyFill="1" applyBorder="1" applyAlignment="1">
      <alignment horizontal="right" vertical="center" indent="1"/>
    </xf>
    <xf numFmtId="0" fontId="3" fillId="0" borderId="2" xfId="0" applyFont="1" applyFill="1" applyBorder="1" applyAlignment="1">
      <alignment horizontal="right" vertical="center" indent="1"/>
    </xf>
    <xf numFmtId="0" fontId="8" fillId="2" borderId="3" xfId="0" applyFont="1" applyFill="1" applyBorder="1" applyAlignment="1">
      <alignment horizontal="center" vertical="center" wrapText="1"/>
    </xf>
    <xf numFmtId="0" fontId="36" fillId="18" borderId="0" xfId="8" applyBorder="1" applyAlignment="1">
      <alignment horizontal="center" vertical="center"/>
    </xf>
    <xf numFmtId="0" fontId="19" fillId="11" borderId="27" xfId="0" applyFont="1" applyFill="1" applyBorder="1" applyAlignment="1">
      <alignment horizontal="left" vertical="center" wrapText="1"/>
    </xf>
    <xf numFmtId="0" fontId="20" fillId="12" borderId="14" xfId="0" applyFont="1" applyFill="1" applyBorder="1" applyAlignment="1">
      <alignment horizontal="center" vertical="center" wrapText="1"/>
    </xf>
    <xf numFmtId="0" fontId="20" fillId="12" borderId="0" xfId="0" applyFont="1" applyFill="1" applyBorder="1" applyAlignment="1">
      <alignment horizontal="center" vertical="center" wrapText="1"/>
    </xf>
    <xf numFmtId="0" fontId="20" fillId="12" borderId="15" xfId="0" applyFont="1" applyFill="1" applyBorder="1" applyAlignment="1">
      <alignment horizontal="center" vertical="center" wrapText="1"/>
    </xf>
    <xf numFmtId="0" fontId="19" fillId="11" borderId="3" xfId="0" applyFont="1" applyFill="1" applyBorder="1" applyAlignment="1">
      <alignment horizontal="left" vertical="center" wrapText="1"/>
    </xf>
    <xf numFmtId="0" fontId="30" fillId="10" borderId="17" xfId="4" applyFont="1" applyBorder="1" applyAlignment="1">
      <alignment horizontal="center"/>
    </xf>
    <xf numFmtId="0" fontId="30" fillId="10" borderId="18" xfId="4" applyFont="1" applyBorder="1" applyAlignment="1">
      <alignment horizontal="center"/>
    </xf>
    <xf numFmtId="0" fontId="30" fillId="10" borderId="19" xfId="4" applyFont="1" applyBorder="1" applyAlignment="1">
      <alignment horizontal="center"/>
    </xf>
    <xf numFmtId="0" fontId="30" fillId="10" borderId="20" xfId="4" applyFont="1" applyBorder="1" applyAlignment="1">
      <alignment horizontal="center" wrapText="1"/>
    </xf>
    <xf numFmtId="0" fontId="30" fillId="10" borderId="0" xfId="4" applyFont="1" applyBorder="1" applyAlignment="1">
      <alignment horizontal="center" wrapText="1"/>
    </xf>
    <xf numFmtId="0" fontId="30" fillId="10" borderId="21" xfId="4" applyFont="1" applyBorder="1" applyAlignment="1">
      <alignment horizontal="center" wrapText="1"/>
    </xf>
  </cellXfs>
  <cellStyles count="9">
    <cellStyle name="20 % - Accent4" xfId="1" builtinId="42"/>
    <cellStyle name="40 % - Accent4" xfId="2" builtinId="43"/>
    <cellStyle name="Accent1" xfId="8" builtinId="29"/>
    <cellStyle name="Entrée" xfId="3" builtinId="20"/>
    <cellStyle name="Entrée 2" xfId="7" xr:uid="{00000000-0005-0000-0000-000003000000}"/>
    <cellStyle name="Lien hypertexte" xfId="6" builtinId="8"/>
    <cellStyle name="Normal" xfId="0" builtinId="0"/>
    <cellStyle name="Normal 2" xfId="5" xr:uid="{00000000-0005-0000-0000-000006000000}"/>
    <cellStyle name="Vérification" xfId="4" builtinId="23"/>
  </cellStyles>
  <dxfs count="11">
    <dxf>
      <fill>
        <patternFill>
          <bgColor rgb="FF00B050"/>
        </patternFill>
      </fill>
    </dxf>
    <dxf>
      <fill>
        <patternFill>
          <bgColor rgb="FFFFFF00"/>
        </patternFill>
      </fill>
    </dxf>
    <dxf>
      <fill>
        <patternFill>
          <bgColor rgb="FFFF0000"/>
        </patternFill>
      </fill>
    </dxf>
    <dxf>
      <fill>
        <patternFill>
          <bgColor rgb="FF00B05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92D050"/>
        </patternFill>
      </fill>
    </dxf>
    <dxf>
      <fill>
        <patternFill>
          <bgColor rgb="FF92D05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hartsheet" Target="chartsheets/sheet1.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0.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9.xml"/><Relationship Id="rId4" Type="http://schemas.openxmlformats.org/officeDocument/2006/relationships/worksheet" Target="worksheets/sheet4.xml"/><Relationship Id="rId9" Type="http://schemas.openxmlformats.org/officeDocument/2006/relationships/worksheet" Target="worksheets/sheet8.xml"/><Relationship Id="rId14" Type="http://schemas.openxmlformats.org/officeDocument/2006/relationships/styles" Target="styles.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7.xml"/><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4"/>
    </mc:Choice>
    <mc:Fallback>
      <c:style val="4"/>
    </mc:Fallback>
  </mc:AlternateContent>
  <c:protection>
    <c:chartObject val="0"/>
    <c:data val="0"/>
    <c:formatting val="0"/>
    <c:selection val="0"/>
    <c:userInterface val="0"/>
  </c:protection>
  <c:chart>
    <c:autoTitleDeleted val="1"/>
    <c:plotArea>
      <c:layout>
        <c:manualLayout>
          <c:layoutTarget val="inner"/>
          <c:xMode val="edge"/>
          <c:yMode val="edge"/>
          <c:x val="0.34293471408067178"/>
          <c:y val="3.3688452128862484E-2"/>
          <c:w val="0.59488014594427829"/>
          <c:h val="0.91173536728274496"/>
        </c:manualLayout>
      </c:layout>
      <c:radarChart>
        <c:radarStyle val="marker"/>
        <c:varyColors val="0"/>
        <c:ser>
          <c:idx val="0"/>
          <c:order val="0"/>
          <c:spPr>
            <a:ln w="28575" cap="rnd" cmpd="sng" algn="ctr">
              <a:solidFill>
                <a:schemeClr val="accent2">
                  <a:shade val="95000"/>
                  <a:satMod val="105000"/>
                </a:schemeClr>
              </a:solidFill>
              <a:prstDash val="solid"/>
              <a:round/>
            </a:ln>
            <a:effectLst/>
          </c:spPr>
          <c:marker>
            <c:spPr>
              <a:solidFill>
                <a:schemeClr val="accent2"/>
              </a:solidFill>
              <a:ln w="9525" cap="flat" cmpd="sng" algn="ctr">
                <a:solidFill>
                  <a:schemeClr val="accent2">
                    <a:shade val="95000"/>
                    <a:satMod val="105000"/>
                  </a:schemeClr>
                </a:solidFill>
                <a:prstDash val="solid"/>
                <a:round/>
              </a:ln>
              <a:effectLst/>
            </c:spPr>
          </c:marker>
          <c:val>
            <c:numRef>
              <c:f>'Matrice d''analyse'!$J$11:$J$20</c:f>
              <c:numCache>
                <c:formatCode>0.0</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0-03F6-354B-BCBC-AC5BC6948CBC}"/>
            </c:ext>
          </c:extLst>
        </c:ser>
        <c:dLbls>
          <c:showLegendKey val="0"/>
          <c:showVal val="0"/>
          <c:showCatName val="0"/>
          <c:showSerName val="0"/>
          <c:showPercent val="0"/>
          <c:showBubbleSize val="0"/>
        </c:dLbls>
        <c:axId val="-2025681248"/>
        <c:axId val="-2081749632"/>
      </c:radarChart>
      <c:catAx>
        <c:axId val="-2025681248"/>
        <c:scaling>
          <c:orientation val="minMax"/>
        </c:scaling>
        <c:delete val="0"/>
        <c:axPos val="b"/>
        <c:majorGridlines>
          <c:spPr>
            <a:ln w="9525" cap="flat" cmpd="sng" algn="ctr">
              <a:solidFill>
                <a:schemeClr val="tx1">
                  <a:tint val="75000"/>
                  <a:shade val="95000"/>
                  <a:satMod val="105000"/>
                </a:schemeClr>
              </a:solidFill>
              <a:prstDash val="solid"/>
              <a:round/>
            </a:ln>
            <a:effectLst/>
          </c:spPr>
        </c:majorGridlines>
        <c:majorTickMark val="none"/>
        <c:minorTickMark val="none"/>
        <c:tickLblPos val="nextTo"/>
        <c:spPr>
          <a:noFill/>
          <a:ln w="9525" cap="flat" cmpd="sng" algn="ctr">
            <a:noFill/>
            <a:prstDash val="solid"/>
            <a:round/>
          </a:ln>
          <a:effectLst/>
        </c:spPr>
        <c:txPr>
          <a:bodyPr rot="-60000000" spcFirstLastPara="1" vertOverflow="ellipsis" vert="horz" wrap="square" anchor="ctr" anchorCtr="1"/>
          <a:lstStyle/>
          <a:p>
            <a:pPr>
              <a:defRPr lang="en-US" sz="1000" b="0" i="0" u="none" strike="noStrike" kern="1200" baseline="0">
                <a:solidFill>
                  <a:schemeClr val="tx1"/>
                </a:solidFill>
                <a:latin typeface="+mn-lt"/>
                <a:ea typeface="+mn-ea"/>
                <a:cs typeface="+mn-cs"/>
              </a:defRPr>
            </a:pPr>
            <a:endParaRPr lang="fr-BF"/>
          </a:p>
        </c:txPr>
        <c:crossAx val="-2081749632"/>
        <c:crosses val="autoZero"/>
        <c:auto val="1"/>
        <c:lblAlgn val="ctr"/>
        <c:lblOffset val="100"/>
        <c:noMultiLvlLbl val="0"/>
      </c:catAx>
      <c:valAx>
        <c:axId val="-2081749632"/>
        <c:scaling>
          <c:orientation val="minMax"/>
        </c:scaling>
        <c:delete val="0"/>
        <c:axPos val="l"/>
        <c:majorGridlines>
          <c:spPr>
            <a:ln w="9525" cap="flat" cmpd="sng" algn="ctr">
              <a:solidFill>
                <a:schemeClr val="tx1">
                  <a:tint val="75000"/>
                  <a:shade val="95000"/>
                  <a:satMod val="105000"/>
                </a:schemeClr>
              </a:solidFill>
              <a:prstDash val="solid"/>
              <a:round/>
            </a:ln>
            <a:effectLst/>
          </c:spPr>
        </c:majorGridlines>
        <c:numFmt formatCode="0.0" sourceLinked="1"/>
        <c:majorTickMark val="out"/>
        <c:minorTickMark val="none"/>
        <c:tickLblPos val="nextTo"/>
        <c:spPr>
          <a:noFill/>
          <a:ln w="9525" cap="flat" cmpd="sng" algn="ctr">
            <a:solidFill>
              <a:schemeClr val="tx1">
                <a:tint val="75000"/>
                <a:shade val="95000"/>
                <a:satMod val="105000"/>
              </a:schemeClr>
            </a:solidFill>
            <a:prstDash val="solid"/>
            <a:round/>
          </a:ln>
          <a:effectLst/>
        </c:spPr>
        <c:txPr>
          <a:bodyPr rot="-60000000" spcFirstLastPara="1" vertOverflow="ellipsis" vert="horz" wrap="square" anchor="ctr" anchorCtr="1"/>
          <a:lstStyle/>
          <a:p>
            <a:pPr>
              <a:defRPr lang="en-US" sz="1000" b="0" i="0" u="none" strike="noStrike" kern="1200" baseline="0">
                <a:solidFill>
                  <a:schemeClr val="tx1"/>
                </a:solidFill>
                <a:latin typeface="+mn-lt"/>
                <a:ea typeface="+mn-ea"/>
                <a:cs typeface="+mn-cs"/>
              </a:defRPr>
            </a:pPr>
            <a:endParaRPr lang="fr-BF"/>
          </a:p>
        </c:txPr>
        <c:crossAx val="-2025681248"/>
        <c:crosses val="autoZero"/>
        <c:crossBetween val="between"/>
      </c:valAx>
      <c:spPr>
        <a:solidFill>
          <a:schemeClr val="bg1"/>
        </a:solidFill>
        <a:ln>
          <a:noFill/>
        </a:ln>
        <a:effectLst/>
      </c:spPr>
    </c:plotArea>
    <c:plotVisOnly val="1"/>
    <c:dispBlanksAs val="gap"/>
    <c:showDLblsOverMax val="0"/>
  </c:chart>
  <c:spPr>
    <a:solidFill>
      <a:schemeClr val="bg1"/>
    </a:solidFill>
    <a:ln w="9525" cap="flat" cmpd="sng" algn="ctr">
      <a:solidFill>
        <a:schemeClr val="tx1">
          <a:tint val="75000"/>
          <a:shade val="95000"/>
          <a:satMod val="105000"/>
        </a:schemeClr>
      </a:solidFill>
      <a:prstDash val="solid"/>
      <a:round/>
    </a:ln>
    <a:effectLst/>
  </c:spPr>
  <c:txPr>
    <a:bodyPr/>
    <a:lstStyle/>
    <a:p>
      <a:pPr>
        <a:defRPr/>
      </a:pPr>
      <a:endParaRPr lang="fr-BF"/>
    </a:p>
  </c:txPr>
  <c:userShapes r:id="rId3"/>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radarChart>
        <c:radarStyle val="marker"/>
        <c:varyColors val="0"/>
        <c:ser>
          <c:idx val="0"/>
          <c:order val="0"/>
          <c:val>
            <c:numRef>
              <c:f>'Matrice d''analyse (2)'!$C$3:$C$14</c:f>
              <c:numCache>
                <c:formatCode>0.00</c:formatCode>
                <c:ptCount val="12"/>
                <c:pt idx="0">
                  <c:v>0</c:v>
                </c:pt>
                <c:pt idx="1">
                  <c:v>0</c:v>
                </c:pt>
                <c:pt idx="2">
                  <c:v>0</c:v>
                </c:pt>
                <c:pt idx="3">
                  <c:v>0</c:v>
                </c:pt>
                <c:pt idx="4">
                  <c:v>0</c:v>
                </c:pt>
                <c:pt idx="5">
                  <c:v>0</c:v>
                </c:pt>
                <c:pt idx="6">
                  <c:v>0</c:v>
                </c:pt>
                <c:pt idx="7">
                  <c:v>0.14285714285714285</c:v>
                </c:pt>
                <c:pt idx="8">
                  <c:v>0</c:v>
                </c:pt>
                <c:pt idx="9">
                  <c:v>0</c:v>
                </c:pt>
                <c:pt idx="10">
                  <c:v>0</c:v>
                </c:pt>
                <c:pt idx="11">
                  <c:v>0</c:v>
                </c:pt>
              </c:numCache>
            </c:numRef>
          </c:val>
          <c:extLst>
            <c:ext xmlns:c16="http://schemas.microsoft.com/office/drawing/2014/chart" uri="{C3380CC4-5D6E-409C-BE32-E72D297353CC}">
              <c16:uniqueId val="{00000000-E8A6-CC4B-97DB-D0C367D27871}"/>
            </c:ext>
          </c:extLst>
        </c:ser>
        <c:dLbls>
          <c:showLegendKey val="0"/>
          <c:showVal val="0"/>
          <c:showCatName val="0"/>
          <c:showSerName val="0"/>
          <c:showPercent val="0"/>
          <c:showBubbleSize val="0"/>
        </c:dLbls>
        <c:axId val="-2091252432"/>
        <c:axId val="-2091523600"/>
      </c:radarChart>
      <c:catAx>
        <c:axId val="-2091252432"/>
        <c:scaling>
          <c:orientation val="minMax"/>
        </c:scaling>
        <c:delete val="0"/>
        <c:axPos val="b"/>
        <c:majorGridlines/>
        <c:majorTickMark val="none"/>
        <c:minorTickMark val="none"/>
        <c:tickLblPos val="nextTo"/>
        <c:spPr>
          <a:ln w="9525">
            <a:noFill/>
          </a:ln>
        </c:spPr>
        <c:txPr>
          <a:bodyPr/>
          <a:lstStyle/>
          <a:p>
            <a:pPr>
              <a:defRPr lang="en-US"/>
            </a:pPr>
            <a:endParaRPr lang="fr-BF"/>
          </a:p>
        </c:txPr>
        <c:crossAx val="-2091523600"/>
        <c:crosses val="autoZero"/>
        <c:auto val="1"/>
        <c:lblAlgn val="ctr"/>
        <c:lblOffset val="100"/>
        <c:noMultiLvlLbl val="0"/>
      </c:catAx>
      <c:valAx>
        <c:axId val="-2091523600"/>
        <c:scaling>
          <c:orientation val="minMax"/>
        </c:scaling>
        <c:delete val="0"/>
        <c:axPos val="l"/>
        <c:majorGridlines/>
        <c:numFmt formatCode="0.00" sourceLinked="1"/>
        <c:majorTickMark val="out"/>
        <c:minorTickMark val="none"/>
        <c:tickLblPos val="nextTo"/>
        <c:txPr>
          <a:bodyPr/>
          <a:lstStyle/>
          <a:p>
            <a:pPr>
              <a:defRPr lang="en-US"/>
            </a:pPr>
            <a:endParaRPr lang="fr-BF"/>
          </a:p>
        </c:txPr>
        <c:crossAx val="-2091252432"/>
        <c:crosses val="autoZero"/>
        <c:crossBetween val="between"/>
      </c:valAx>
    </c:plotArea>
    <c:legend>
      <c:legendPos val="r"/>
      <c:overlay val="0"/>
      <c:txPr>
        <a:bodyPr/>
        <a:lstStyle/>
        <a:p>
          <a:pPr>
            <a:defRPr lang="en-US"/>
          </a:pPr>
          <a:endParaRPr lang="fr-BF"/>
        </a:p>
      </c:txPr>
    </c:legend>
    <c:plotVisOnly val="1"/>
    <c:dispBlanksAs val="gap"/>
    <c:showDLblsOverMax val="0"/>
  </c:chart>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withinLinear" id="15">
  <a:schemeClr val="accent2"/>
</cs:colorStyle>
</file>

<file path=xl/charts/style1.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6.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700-000000000000}">
  <sheetPr>
    <tabColor rgb="FF92D050"/>
  </sheetPr>
  <sheetViews>
    <sheetView zoomScale="110" workbookViewId="0"/>
  </sheetViews>
  <sheetProtection algorithmName="SHA-512" hashValue="RmVwmHqOzhYBeGEmsNELMLiTPKj29K8mTGIYaR/WHtlwk2QMv5OS22Bq4rvHpdq6GKsLgyRo1PqrsTDniUbkHw==" saltValue="CHofFO0EQ8igwoB9/YseDw==" spinCount="100000" content="1" objects="1"/>
  <pageMargins left="0.7" right="0.7" top="0.75" bottom="0.75" header="0.3" footer="0.3"/>
  <drawing r:id="rId1"/>
</chartsheet>
</file>

<file path=xl/diagrams/colors1.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459CBB86-38C8-407C-8680-EFF472CC2B64}" type="doc">
      <dgm:prSet loTypeId="urn:microsoft.com/office/officeart/2005/8/layout/hList1" loCatId="list" qsTypeId="urn:microsoft.com/office/officeart/2005/8/quickstyle/simple4" qsCatId="simple" csTypeId="urn:microsoft.com/office/officeart/2005/8/colors/accent1_2" csCatId="accent1" phldr="1"/>
      <dgm:spPr/>
      <dgm:t>
        <a:bodyPr/>
        <a:lstStyle/>
        <a:p>
          <a:endParaRPr lang="fr-FR"/>
        </a:p>
      </dgm:t>
    </dgm:pt>
    <dgm:pt modelId="{3BAC7320-124F-4126-B827-F9F77F63E348}">
      <dgm:prSet phldrT="[Texte]" custT="1"/>
      <dgm:spPr>
        <a:xfrm>
          <a:off x="1714" y="186141"/>
          <a:ext cx="1671637" cy="511041"/>
        </a:xfrm>
        <a:prstGeom prst="rect">
          <a:avLst/>
        </a:prstGeom>
        <a:gradFill rotWithShape="0">
          <a:gsLst>
            <a:gs pos="0">
              <a:srgbClr val="4F81BD">
                <a:hueOff val="0"/>
                <a:satOff val="0"/>
                <a:lumOff val="0"/>
                <a:alphaOff val="0"/>
                <a:shade val="51000"/>
                <a:satMod val="130000"/>
              </a:srgbClr>
            </a:gs>
            <a:gs pos="80000">
              <a:srgbClr val="4F81BD">
                <a:hueOff val="0"/>
                <a:satOff val="0"/>
                <a:lumOff val="0"/>
                <a:alphaOff val="0"/>
                <a:shade val="93000"/>
                <a:satMod val="130000"/>
              </a:srgbClr>
            </a:gs>
            <a:gs pos="100000">
              <a:srgbClr val="4F81BD">
                <a:hueOff val="0"/>
                <a:satOff val="0"/>
                <a:lumOff val="0"/>
                <a:alphaOff val="0"/>
                <a:shade val="94000"/>
                <a:satMod val="135000"/>
              </a:srgbClr>
            </a:gs>
          </a:gsLst>
          <a:lin ang="16200000" scaled="0"/>
        </a:gradFill>
        <a:ln w="9525" cap="flat" cmpd="sng" algn="ctr">
          <a:solidFill>
            <a:srgbClr val="4F81BD">
              <a:hueOff val="0"/>
              <a:satOff val="0"/>
              <a:lumOff val="0"/>
              <a:alphaOff val="0"/>
            </a:srgbClr>
          </a:solidFill>
          <a:prstDash val="solid"/>
        </a:ln>
        <a:effectLst>
          <a:outerShdw blurRad="40000" dist="23000" dir="5400000" rotWithShape="0">
            <a:srgbClr val="000000">
              <a:alpha val="35000"/>
            </a:srgbClr>
          </a:outerShdw>
        </a:effectLst>
      </dgm:spPr>
      <dgm:t>
        <a:bodyPr/>
        <a:lstStyle/>
        <a:p>
          <a:r>
            <a:rPr lang="fr-FR" sz="1400" b="0">
              <a:solidFill>
                <a:sysClr val="window" lastClr="FFFFFF"/>
              </a:solidFill>
              <a:latin typeface="Calibri"/>
              <a:ea typeface="+mn-ea"/>
              <a:cs typeface="+mn-cs"/>
            </a:rPr>
            <a:t>1. Structure et activités du SSE</a:t>
          </a:r>
        </a:p>
      </dgm:t>
    </dgm:pt>
    <dgm:pt modelId="{F5A123C2-B420-4880-873D-9700A83F068C}" type="parTrans" cxnId="{7FA1DB5B-1C2B-4110-A0C1-90DE6000B952}">
      <dgm:prSet/>
      <dgm:spPr/>
      <dgm:t>
        <a:bodyPr/>
        <a:lstStyle/>
        <a:p>
          <a:endParaRPr lang="fr-FR"/>
        </a:p>
      </dgm:t>
    </dgm:pt>
    <dgm:pt modelId="{C9BF2562-ED09-4CDE-A446-A9D8C83FF33F}" type="sibTrans" cxnId="{7FA1DB5B-1C2B-4110-A0C1-90DE6000B952}">
      <dgm:prSet/>
      <dgm:spPr/>
      <dgm:t>
        <a:bodyPr/>
        <a:lstStyle/>
        <a:p>
          <a:endParaRPr lang="fr-FR"/>
        </a:p>
      </dgm:t>
    </dgm:pt>
    <dgm:pt modelId="{3D42A9D8-64C5-4659-AF57-0F4CDF825DB9}">
      <dgm:prSet phldrT="[Texte]" custT="1"/>
      <dgm:spPr>
        <a:xfrm>
          <a:off x="1714" y="697182"/>
          <a:ext cx="1671637" cy="1955126"/>
        </a:xfrm>
        <a:prstGeom prst="rect">
          <a:avLst/>
        </a:prstGeom>
        <a:solidFill>
          <a:srgbClr val="4F81BD">
            <a:alpha val="90000"/>
            <a:tint val="40000"/>
            <a:hueOff val="0"/>
            <a:satOff val="0"/>
            <a:lumOff val="0"/>
            <a:alphaOff val="0"/>
          </a:srgbClr>
        </a:solidFill>
        <a:ln w="9525" cap="flat" cmpd="sng" algn="ctr">
          <a:solidFill>
            <a:srgbClr val="4F81BD">
              <a:alpha val="90000"/>
              <a:tint val="40000"/>
              <a:hueOff val="0"/>
              <a:satOff val="0"/>
              <a:lumOff val="0"/>
              <a:alphaOff val="0"/>
            </a:srgbClr>
          </a:solidFill>
          <a:prstDash val="solid"/>
        </a:ln>
        <a:effectLst/>
      </dgm:spPr>
      <dgm:t>
        <a:bodyPr/>
        <a:lstStyle/>
        <a:p>
          <a:r>
            <a:rPr lang="fr-FR" sz="1200">
              <a:solidFill>
                <a:sysClr val="windowText" lastClr="000000">
                  <a:hueOff val="0"/>
                  <a:satOff val="0"/>
                  <a:lumOff val="0"/>
                  <a:alphaOff val="0"/>
                </a:sysClr>
              </a:solidFill>
              <a:latin typeface="Calibri"/>
              <a:ea typeface="+mn-ea"/>
              <a:cs typeface="+mn-cs"/>
            </a:rPr>
            <a:t>1. Organisation de la structure</a:t>
          </a:r>
        </a:p>
      </dgm:t>
    </dgm:pt>
    <dgm:pt modelId="{1A6132FB-CEAF-4534-8834-1F716F078F3A}" type="parTrans" cxnId="{3305C5BE-BDE6-4536-BBD7-A261D2786F2B}">
      <dgm:prSet/>
      <dgm:spPr/>
      <dgm:t>
        <a:bodyPr/>
        <a:lstStyle/>
        <a:p>
          <a:endParaRPr lang="fr-FR"/>
        </a:p>
      </dgm:t>
    </dgm:pt>
    <dgm:pt modelId="{7613AC8A-EABB-4437-85AB-F355AAB6CE98}" type="sibTrans" cxnId="{3305C5BE-BDE6-4536-BBD7-A261D2786F2B}">
      <dgm:prSet/>
      <dgm:spPr/>
      <dgm:t>
        <a:bodyPr/>
        <a:lstStyle/>
        <a:p>
          <a:endParaRPr lang="fr-FR"/>
        </a:p>
      </dgm:t>
    </dgm:pt>
    <dgm:pt modelId="{7528BA1A-F102-425E-BC8E-CF3FDE36947A}">
      <dgm:prSet phldrT="[Texte]" custT="1"/>
      <dgm:spPr>
        <a:xfrm>
          <a:off x="1714" y="697182"/>
          <a:ext cx="1671637" cy="1955126"/>
        </a:xfrm>
        <a:prstGeom prst="rect">
          <a:avLst/>
        </a:prstGeom>
        <a:solidFill>
          <a:srgbClr val="4F81BD">
            <a:alpha val="90000"/>
            <a:tint val="40000"/>
            <a:hueOff val="0"/>
            <a:satOff val="0"/>
            <a:lumOff val="0"/>
            <a:alphaOff val="0"/>
          </a:srgbClr>
        </a:solidFill>
        <a:ln w="9525" cap="flat" cmpd="sng" algn="ctr">
          <a:solidFill>
            <a:srgbClr val="4F81BD">
              <a:alpha val="90000"/>
              <a:tint val="40000"/>
              <a:hueOff val="0"/>
              <a:satOff val="0"/>
              <a:lumOff val="0"/>
              <a:alphaOff val="0"/>
            </a:srgbClr>
          </a:solidFill>
          <a:prstDash val="solid"/>
        </a:ln>
        <a:effectLst/>
      </dgm:spPr>
      <dgm:t>
        <a:bodyPr/>
        <a:lstStyle/>
        <a:p>
          <a:r>
            <a:rPr lang="fr-FR" sz="1200">
              <a:solidFill>
                <a:sysClr val="windowText" lastClr="000000">
                  <a:hueOff val="0"/>
                  <a:satOff val="0"/>
                  <a:lumOff val="0"/>
                  <a:alphaOff val="0"/>
                </a:sysClr>
              </a:solidFill>
              <a:latin typeface="Calibri"/>
              <a:ea typeface="+mn-ea"/>
              <a:cs typeface="+mn-cs"/>
            </a:rPr>
            <a:t>2. Ressources humaines</a:t>
          </a:r>
        </a:p>
      </dgm:t>
    </dgm:pt>
    <dgm:pt modelId="{5701A05C-7F2F-4B84-8116-F6AFDF05106C}" type="parTrans" cxnId="{BB504CCE-AC18-4BE3-B6F9-0191548E6C22}">
      <dgm:prSet/>
      <dgm:spPr/>
      <dgm:t>
        <a:bodyPr/>
        <a:lstStyle/>
        <a:p>
          <a:endParaRPr lang="fr-FR"/>
        </a:p>
      </dgm:t>
    </dgm:pt>
    <dgm:pt modelId="{389E227A-7634-4F76-8A9C-2339662737F8}" type="sibTrans" cxnId="{BB504CCE-AC18-4BE3-B6F9-0191548E6C22}">
      <dgm:prSet/>
      <dgm:spPr/>
      <dgm:t>
        <a:bodyPr/>
        <a:lstStyle/>
        <a:p>
          <a:endParaRPr lang="fr-FR"/>
        </a:p>
      </dgm:t>
    </dgm:pt>
    <dgm:pt modelId="{C06289D6-CFF2-4D17-B502-6EB659DCC888}">
      <dgm:prSet phldrT="[Texte]"/>
      <dgm:spPr>
        <a:xfrm>
          <a:off x="1907381" y="186141"/>
          <a:ext cx="1671637" cy="511041"/>
        </a:xfrm>
        <a:prstGeom prst="rect">
          <a:avLst/>
        </a:prstGeom>
        <a:gradFill rotWithShape="0">
          <a:gsLst>
            <a:gs pos="0">
              <a:srgbClr val="4F81BD">
                <a:hueOff val="0"/>
                <a:satOff val="0"/>
                <a:lumOff val="0"/>
                <a:alphaOff val="0"/>
                <a:shade val="51000"/>
                <a:satMod val="130000"/>
              </a:srgbClr>
            </a:gs>
            <a:gs pos="80000">
              <a:srgbClr val="4F81BD">
                <a:hueOff val="0"/>
                <a:satOff val="0"/>
                <a:lumOff val="0"/>
                <a:alphaOff val="0"/>
                <a:shade val="93000"/>
                <a:satMod val="130000"/>
              </a:srgbClr>
            </a:gs>
            <a:gs pos="100000">
              <a:srgbClr val="4F81BD">
                <a:hueOff val="0"/>
                <a:satOff val="0"/>
                <a:lumOff val="0"/>
                <a:alphaOff val="0"/>
                <a:shade val="94000"/>
                <a:satMod val="135000"/>
              </a:srgbClr>
            </a:gs>
          </a:gsLst>
          <a:lin ang="16200000" scaled="0"/>
        </a:gradFill>
        <a:ln w="9525" cap="flat" cmpd="sng" algn="ctr">
          <a:solidFill>
            <a:srgbClr val="4F81BD">
              <a:hueOff val="0"/>
              <a:satOff val="0"/>
              <a:lumOff val="0"/>
              <a:alphaOff val="0"/>
            </a:srgbClr>
          </a:solidFill>
          <a:prstDash val="solid"/>
        </a:ln>
        <a:effectLst>
          <a:outerShdw blurRad="40000" dist="23000" dir="5400000" rotWithShape="0">
            <a:srgbClr val="000000">
              <a:alpha val="35000"/>
            </a:srgbClr>
          </a:outerShdw>
        </a:effectLst>
      </dgm:spPr>
      <dgm:t>
        <a:bodyPr/>
        <a:lstStyle/>
        <a:p>
          <a:r>
            <a:rPr lang="fr-FR" b="0">
              <a:solidFill>
                <a:sysClr val="window" lastClr="FFFFFF"/>
              </a:solidFill>
              <a:latin typeface="Calibri"/>
              <a:ea typeface="+mn-ea"/>
              <a:cs typeface="+mn-cs"/>
            </a:rPr>
            <a:t>2. Données et système de gestion</a:t>
          </a:r>
        </a:p>
      </dgm:t>
    </dgm:pt>
    <dgm:pt modelId="{DFB06175-282E-4326-92D0-E20DAEF063C9}" type="parTrans" cxnId="{33F7A453-0F15-446D-AF14-00988FCA1BDE}">
      <dgm:prSet/>
      <dgm:spPr/>
      <dgm:t>
        <a:bodyPr/>
        <a:lstStyle/>
        <a:p>
          <a:endParaRPr lang="fr-FR"/>
        </a:p>
      </dgm:t>
    </dgm:pt>
    <dgm:pt modelId="{277441E6-0272-4731-9795-5F8BF865F7F0}" type="sibTrans" cxnId="{33F7A453-0F15-446D-AF14-00988FCA1BDE}">
      <dgm:prSet/>
      <dgm:spPr/>
      <dgm:t>
        <a:bodyPr/>
        <a:lstStyle/>
        <a:p>
          <a:endParaRPr lang="fr-FR"/>
        </a:p>
      </dgm:t>
    </dgm:pt>
    <dgm:pt modelId="{6E7F0EF1-7B29-4A42-B02E-920A85535A9D}">
      <dgm:prSet phldrT="[Texte]" custT="1"/>
      <dgm:spPr>
        <a:xfrm>
          <a:off x="1907381" y="697182"/>
          <a:ext cx="1671637" cy="1955126"/>
        </a:xfrm>
        <a:prstGeom prst="rect">
          <a:avLst/>
        </a:prstGeom>
        <a:solidFill>
          <a:srgbClr val="4F81BD">
            <a:alpha val="90000"/>
            <a:tint val="40000"/>
            <a:hueOff val="0"/>
            <a:satOff val="0"/>
            <a:lumOff val="0"/>
            <a:alphaOff val="0"/>
          </a:srgbClr>
        </a:solidFill>
        <a:ln w="9525" cap="flat" cmpd="sng" algn="ctr">
          <a:solidFill>
            <a:srgbClr val="4F81BD">
              <a:alpha val="90000"/>
              <a:tint val="40000"/>
              <a:hueOff val="0"/>
              <a:satOff val="0"/>
              <a:lumOff val="0"/>
              <a:alphaOff val="0"/>
            </a:srgbClr>
          </a:solidFill>
          <a:prstDash val="solid"/>
        </a:ln>
        <a:effectLst/>
      </dgm:spPr>
      <dgm:t>
        <a:bodyPr/>
        <a:lstStyle/>
        <a:p>
          <a:r>
            <a:rPr lang="fr-FR" sz="1200">
              <a:solidFill>
                <a:sysClr val="windowText" lastClr="000000">
                  <a:hueOff val="0"/>
                  <a:satOff val="0"/>
                  <a:lumOff val="0"/>
                  <a:alphaOff val="0"/>
                </a:sysClr>
              </a:solidFill>
              <a:latin typeface="Calibri"/>
              <a:ea typeface="+mn-ea"/>
              <a:cs typeface="+mn-cs"/>
            </a:rPr>
            <a:t>7.outils integres et harmonises</a:t>
          </a:r>
        </a:p>
      </dgm:t>
    </dgm:pt>
    <dgm:pt modelId="{2B4F6022-DCB3-467B-B8DF-5A691FE2BC7F}" type="parTrans" cxnId="{CACFDBC0-40DA-425E-93EC-CD92CE5C6086}">
      <dgm:prSet/>
      <dgm:spPr/>
      <dgm:t>
        <a:bodyPr/>
        <a:lstStyle/>
        <a:p>
          <a:endParaRPr lang="fr-FR"/>
        </a:p>
      </dgm:t>
    </dgm:pt>
    <dgm:pt modelId="{A8510069-473A-4529-B0C2-E29303BF27A7}" type="sibTrans" cxnId="{CACFDBC0-40DA-425E-93EC-CD92CE5C6086}">
      <dgm:prSet/>
      <dgm:spPr/>
      <dgm:t>
        <a:bodyPr/>
        <a:lstStyle/>
        <a:p>
          <a:endParaRPr lang="fr-FR"/>
        </a:p>
      </dgm:t>
    </dgm:pt>
    <dgm:pt modelId="{C3F50794-32F9-4120-B7E4-DFA8A8FA6161}">
      <dgm:prSet phldrT="[Texte]"/>
      <dgm:spPr>
        <a:xfrm>
          <a:off x="3813048" y="186141"/>
          <a:ext cx="1671637" cy="511041"/>
        </a:xfrm>
        <a:prstGeom prst="rect">
          <a:avLst/>
        </a:prstGeom>
        <a:gradFill rotWithShape="0">
          <a:gsLst>
            <a:gs pos="0">
              <a:srgbClr val="4F81BD">
                <a:hueOff val="0"/>
                <a:satOff val="0"/>
                <a:lumOff val="0"/>
                <a:alphaOff val="0"/>
                <a:shade val="51000"/>
                <a:satMod val="130000"/>
              </a:srgbClr>
            </a:gs>
            <a:gs pos="80000">
              <a:srgbClr val="4F81BD">
                <a:hueOff val="0"/>
                <a:satOff val="0"/>
                <a:lumOff val="0"/>
                <a:alphaOff val="0"/>
                <a:shade val="93000"/>
                <a:satMod val="130000"/>
              </a:srgbClr>
            </a:gs>
            <a:gs pos="100000">
              <a:srgbClr val="4F81BD">
                <a:hueOff val="0"/>
                <a:satOff val="0"/>
                <a:lumOff val="0"/>
                <a:alphaOff val="0"/>
                <a:shade val="94000"/>
                <a:satMod val="135000"/>
              </a:srgbClr>
            </a:gs>
          </a:gsLst>
          <a:lin ang="16200000" scaled="0"/>
        </a:gradFill>
        <a:ln w="9525" cap="flat" cmpd="sng" algn="ctr">
          <a:solidFill>
            <a:srgbClr val="4F81BD">
              <a:hueOff val="0"/>
              <a:satOff val="0"/>
              <a:lumOff val="0"/>
              <a:alphaOff val="0"/>
            </a:srgbClr>
          </a:solidFill>
          <a:prstDash val="solid"/>
        </a:ln>
        <a:effectLst>
          <a:outerShdw blurRad="40000" dist="23000" dir="5400000" rotWithShape="0">
            <a:srgbClr val="000000">
              <a:alpha val="35000"/>
            </a:srgbClr>
          </a:outerShdw>
        </a:effectLst>
      </dgm:spPr>
      <dgm:t>
        <a:bodyPr/>
        <a:lstStyle/>
        <a:p>
          <a:r>
            <a:rPr lang="fr-FR">
              <a:solidFill>
                <a:sysClr val="window" lastClr="FFFFFF"/>
              </a:solidFill>
              <a:latin typeface="Calibri"/>
              <a:ea typeface="+mn-ea"/>
              <a:cs typeface="+mn-cs"/>
            </a:rPr>
            <a:t>3. Validation et diffusion</a:t>
          </a:r>
        </a:p>
      </dgm:t>
    </dgm:pt>
    <dgm:pt modelId="{475D5C7C-ED91-4DEF-A303-8B10A029D243}" type="parTrans" cxnId="{4A940E4A-270B-4AF5-946E-8724FD6BD9FE}">
      <dgm:prSet/>
      <dgm:spPr/>
      <dgm:t>
        <a:bodyPr/>
        <a:lstStyle/>
        <a:p>
          <a:endParaRPr lang="fr-FR"/>
        </a:p>
      </dgm:t>
    </dgm:pt>
    <dgm:pt modelId="{055F5380-8709-4BAB-B66B-352EE1C9F356}" type="sibTrans" cxnId="{4A940E4A-270B-4AF5-946E-8724FD6BD9FE}">
      <dgm:prSet/>
      <dgm:spPr/>
      <dgm:t>
        <a:bodyPr/>
        <a:lstStyle/>
        <a:p>
          <a:endParaRPr lang="fr-FR"/>
        </a:p>
      </dgm:t>
    </dgm:pt>
    <dgm:pt modelId="{B9242562-4E9D-4469-8A55-8A50C0DD3E1E}">
      <dgm:prSet phldrT="[Texte]" custT="1"/>
      <dgm:spPr>
        <a:xfrm>
          <a:off x="3813048" y="697182"/>
          <a:ext cx="1671637" cy="1955126"/>
        </a:xfrm>
        <a:prstGeom prst="rect">
          <a:avLst/>
        </a:prstGeom>
        <a:solidFill>
          <a:srgbClr val="4F81BD">
            <a:alpha val="90000"/>
            <a:tint val="40000"/>
            <a:hueOff val="0"/>
            <a:satOff val="0"/>
            <a:lumOff val="0"/>
            <a:alphaOff val="0"/>
          </a:srgbClr>
        </a:solidFill>
        <a:ln w="9525" cap="flat" cmpd="sng" algn="ctr">
          <a:solidFill>
            <a:srgbClr val="4F81BD">
              <a:alpha val="90000"/>
              <a:tint val="40000"/>
              <a:hueOff val="0"/>
              <a:satOff val="0"/>
              <a:lumOff val="0"/>
              <a:alphaOff val="0"/>
            </a:srgbClr>
          </a:solidFill>
          <a:prstDash val="solid"/>
        </a:ln>
        <a:effectLst/>
      </dgm:spPr>
      <dgm:t>
        <a:bodyPr/>
        <a:lstStyle/>
        <a:p>
          <a:r>
            <a:rPr lang="fr-FR" sz="1200">
              <a:solidFill>
                <a:sysClr val="windowText" lastClr="000000">
                  <a:hueOff val="0"/>
                  <a:satOff val="0"/>
                  <a:lumOff val="0"/>
                  <a:alphaOff val="0"/>
                </a:sysClr>
              </a:solidFill>
              <a:latin typeface="Calibri"/>
              <a:ea typeface="+mn-ea"/>
              <a:cs typeface="+mn-cs"/>
            </a:rPr>
            <a:t>10. Controle et validation des donnees</a:t>
          </a:r>
        </a:p>
      </dgm:t>
    </dgm:pt>
    <dgm:pt modelId="{0B595626-6D9C-48E7-8123-B678DEC42004}" type="parTrans" cxnId="{88BF5D8D-41C3-4B5A-A48E-A619033BD138}">
      <dgm:prSet/>
      <dgm:spPr/>
      <dgm:t>
        <a:bodyPr/>
        <a:lstStyle/>
        <a:p>
          <a:endParaRPr lang="fr-FR"/>
        </a:p>
      </dgm:t>
    </dgm:pt>
    <dgm:pt modelId="{10DD68CD-8F73-4858-BEE4-662F3BBEA7DF}" type="sibTrans" cxnId="{88BF5D8D-41C3-4B5A-A48E-A619033BD138}">
      <dgm:prSet/>
      <dgm:spPr/>
      <dgm:t>
        <a:bodyPr/>
        <a:lstStyle/>
        <a:p>
          <a:endParaRPr lang="fr-FR"/>
        </a:p>
      </dgm:t>
    </dgm:pt>
    <dgm:pt modelId="{FD73F2F4-427C-4378-9B74-8B7A9A2CC9FC}">
      <dgm:prSet phldrT="[Texte]" custT="1"/>
      <dgm:spPr>
        <a:xfrm>
          <a:off x="3813048" y="697182"/>
          <a:ext cx="1671637" cy="1955126"/>
        </a:xfrm>
        <a:prstGeom prst="rect">
          <a:avLst/>
        </a:prstGeom>
        <a:solidFill>
          <a:srgbClr val="4F81BD">
            <a:alpha val="90000"/>
            <a:tint val="40000"/>
            <a:hueOff val="0"/>
            <a:satOff val="0"/>
            <a:lumOff val="0"/>
            <a:alphaOff val="0"/>
          </a:srgbClr>
        </a:solidFill>
        <a:ln w="9525" cap="flat" cmpd="sng" algn="ctr">
          <a:solidFill>
            <a:srgbClr val="4F81BD">
              <a:alpha val="90000"/>
              <a:tint val="40000"/>
              <a:hueOff val="0"/>
              <a:satOff val="0"/>
              <a:lumOff val="0"/>
              <a:alphaOff val="0"/>
            </a:srgbClr>
          </a:solidFill>
          <a:prstDash val="solid"/>
        </a:ln>
        <a:effectLst/>
      </dgm:spPr>
      <dgm:t>
        <a:bodyPr/>
        <a:lstStyle/>
        <a:p>
          <a:r>
            <a:rPr lang="fr-FR" sz="1200">
              <a:solidFill>
                <a:sysClr val="windowText" lastClr="000000">
                  <a:hueOff val="0"/>
                  <a:satOff val="0"/>
                  <a:lumOff val="0"/>
                  <a:alphaOff val="0"/>
                </a:sysClr>
              </a:solidFill>
              <a:latin typeface="Calibri"/>
              <a:ea typeface="+mn-ea"/>
              <a:cs typeface="+mn-cs"/>
            </a:rPr>
            <a:t>11Analyse des donnees pour la prise de decision</a:t>
          </a:r>
        </a:p>
      </dgm:t>
    </dgm:pt>
    <dgm:pt modelId="{5962F61A-3011-46DD-A4AA-C0F32A5AC5BB}" type="parTrans" cxnId="{8718BF94-78C8-4299-8D0F-1072A8D5002B}">
      <dgm:prSet/>
      <dgm:spPr/>
      <dgm:t>
        <a:bodyPr/>
        <a:lstStyle/>
        <a:p>
          <a:endParaRPr lang="fr-FR"/>
        </a:p>
      </dgm:t>
    </dgm:pt>
    <dgm:pt modelId="{3480E560-F95F-4A44-B791-FAA792BBA9C3}" type="sibTrans" cxnId="{8718BF94-78C8-4299-8D0F-1072A8D5002B}">
      <dgm:prSet/>
      <dgm:spPr/>
      <dgm:t>
        <a:bodyPr/>
        <a:lstStyle/>
        <a:p>
          <a:endParaRPr lang="fr-FR"/>
        </a:p>
      </dgm:t>
    </dgm:pt>
    <dgm:pt modelId="{FC048AEB-9AE6-408E-B652-8B1282874276}">
      <dgm:prSet phldrT="[Texte]" custT="1"/>
      <dgm:spPr>
        <a:xfrm>
          <a:off x="1714" y="697182"/>
          <a:ext cx="1671637" cy="1955126"/>
        </a:xfrm>
        <a:prstGeom prst="rect">
          <a:avLst/>
        </a:prstGeom>
        <a:solidFill>
          <a:srgbClr val="4F81BD">
            <a:alpha val="90000"/>
            <a:tint val="40000"/>
            <a:hueOff val="0"/>
            <a:satOff val="0"/>
            <a:lumOff val="0"/>
            <a:alphaOff val="0"/>
          </a:srgbClr>
        </a:solidFill>
        <a:ln w="9525" cap="flat" cmpd="sng" algn="ctr">
          <a:solidFill>
            <a:srgbClr val="4F81BD">
              <a:alpha val="90000"/>
              <a:tint val="40000"/>
              <a:hueOff val="0"/>
              <a:satOff val="0"/>
              <a:lumOff val="0"/>
              <a:alphaOff val="0"/>
            </a:srgbClr>
          </a:solidFill>
          <a:prstDash val="solid"/>
        </a:ln>
        <a:effectLst/>
      </dgm:spPr>
      <dgm:t>
        <a:bodyPr/>
        <a:lstStyle/>
        <a:p>
          <a:r>
            <a:rPr lang="fr-FR" sz="1200">
              <a:solidFill>
                <a:sysClr val="windowText" lastClr="000000">
                  <a:hueOff val="0"/>
                  <a:satOff val="0"/>
                  <a:lumOff val="0"/>
                  <a:alphaOff val="0"/>
                </a:sysClr>
              </a:solidFill>
              <a:latin typeface="Calibri"/>
              <a:ea typeface="+mn-ea"/>
              <a:cs typeface="+mn-cs"/>
            </a:rPr>
            <a:t>3. Planification des activités de S&amp;E</a:t>
          </a:r>
        </a:p>
      </dgm:t>
    </dgm:pt>
    <dgm:pt modelId="{75130803-B319-4219-A860-B8D2D9B4DB3A}" type="parTrans" cxnId="{AE82A382-C741-46DD-BF1E-60E5CAC53F00}">
      <dgm:prSet/>
      <dgm:spPr/>
      <dgm:t>
        <a:bodyPr/>
        <a:lstStyle/>
        <a:p>
          <a:endParaRPr lang="fr-FR"/>
        </a:p>
      </dgm:t>
    </dgm:pt>
    <dgm:pt modelId="{289072C9-6514-42F3-BFBA-083F343B9455}" type="sibTrans" cxnId="{AE82A382-C741-46DD-BF1E-60E5CAC53F00}">
      <dgm:prSet/>
      <dgm:spPr/>
      <dgm:t>
        <a:bodyPr/>
        <a:lstStyle/>
        <a:p>
          <a:endParaRPr lang="fr-FR"/>
        </a:p>
      </dgm:t>
    </dgm:pt>
    <dgm:pt modelId="{125CE5D7-3EDD-46D8-8EA8-4520EC1C8A92}">
      <dgm:prSet phldrT="[Texte]" custT="1"/>
      <dgm:spPr>
        <a:xfrm>
          <a:off x="1714" y="697182"/>
          <a:ext cx="1671637" cy="1955126"/>
        </a:xfrm>
        <a:prstGeom prst="rect">
          <a:avLst/>
        </a:prstGeom>
        <a:solidFill>
          <a:srgbClr val="4F81BD">
            <a:alpha val="90000"/>
            <a:tint val="40000"/>
            <a:hueOff val="0"/>
            <a:satOff val="0"/>
            <a:lumOff val="0"/>
            <a:alphaOff val="0"/>
          </a:srgbClr>
        </a:solidFill>
        <a:ln w="9525" cap="flat" cmpd="sng" algn="ctr">
          <a:solidFill>
            <a:srgbClr val="4F81BD">
              <a:alpha val="90000"/>
              <a:tint val="40000"/>
              <a:hueOff val="0"/>
              <a:satOff val="0"/>
              <a:lumOff val="0"/>
              <a:alphaOff val="0"/>
            </a:srgbClr>
          </a:solidFill>
          <a:prstDash val="solid"/>
        </a:ln>
        <a:effectLst/>
      </dgm:spPr>
      <dgm:t>
        <a:bodyPr/>
        <a:lstStyle/>
        <a:p>
          <a:r>
            <a:rPr lang="fr-FR" sz="1200">
              <a:solidFill>
                <a:sysClr val="windowText" lastClr="000000">
                  <a:hueOff val="0"/>
                  <a:satOff val="0"/>
                  <a:lumOff val="0"/>
                  <a:alphaOff val="0"/>
                </a:sysClr>
              </a:solidFill>
              <a:latin typeface="Calibri"/>
              <a:ea typeface="+mn-ea"/>
              <a:cs typeface="+mn-cs"/>
            </a:rPr>
            <a:t>5. Partenariat</a:t>
          </a:r>
        </a:p>
      </dgm:t>
    </dgm:pt>
    <dgm:pt modelId="{3EAD017E-A880-48E2-BDA7-89B5AFCA6CF6}" type="parTrans" cxnId="{AB2CD03E-76EF-4008-8D07-D9E2508732F6}">
      <dgm:prSet/>
      <dgm:spPr/>
      <dgm:t>
        <a:bodyPr/>
        <a:lstStyle/>
        <a:p>
          <a:endParaRPr lang="fr-FR"/>
        </a:p>
      </dgm:t>
    </dgm:pt>
    <dgm:pt modelId="{23699A03-3886-4E84-9EB4-44F31CA472AB}" type="sibTrans" cxnId="{AB2CD03E-76EF-4008-8D07-D9E2508732F6}">
      <dgm:prSet/>
      <dgm:spPr/>
      <dgm:t>
        <a:bodyPr/>
        <a:lstStyle/>
        <a:p>
          <a:endParaRPr lang="fr-FR"/>
        </a:p>
      </dgm:t>
    </dgm:pt>
    <dgm:pt modelId="{348690E4-C7FF-4F6A-A04D-DCC9B27589AB}">
      <dgm:prSet phldrT="[Texte]" custT="1"/>
      <dgm:spPr>
        <a:xfrm>
          <a:off x="1907381" y="697182"/>
          <a:ext cx="1671637" cy="1955126"/>
        </a:xfrm>
        <a:prstGeom prst="rect">
          <a:avLst/>
        </a:prstGeom>
        <a:solidFill>
          <a:srgbClr val="4F81BD">
            <a:alpha val="90000"/>
            <a:tint val="40000"/>
            <a:hueOff val="0"/>
            <a:satOff val="0"/>
            <a:lumOff val="0"/>
            <a:alphaOff val="0"/>
          </a:srgbClr>
        </a:solidFill>
        <a:ln w="9525" cap="flat" cmpd="sng" algn="ctr">
          <a:solidFill>
            <a:srgbClr val="4F81BD">
              <a:alpha val="90000"/>
              <a:tint val="40000"/>
              <a:hueOff val="0"/>
              <a:satOff val="0"/>
              <a:lumOff val="0"/>
              <a:alphaOff val="0"/>
            </a:srgbClr>
          </a:solidFill>
          <a:prstDash val="solid"/>
        </a:ln>
        <a:effectLst/>
      </dgm:spPr>
      <dgm:t>
        <a:bodyPr/>
        <a:lstStyle/>
        <a:p>
          <a:r>
            <a:rPr lang="fr-FR" sz="1200">
              <a:solidFill>
                <a:sysClr val="windowText" lastClr="000000">
                  <a:hueOff val="0"/>
                  <a:satOff val="0"/>
                  <a:lumOff val="0"/>
                  <a:alphaOff val="0"/>
                </a:sysClr>
              </a:solidFill>
              <a:latin typeface="Calibri"/>
              <a:ea typeface="+mn-ea"/>
              <a:cs typeface="+mn-cs"/>
            </a:rPr>
            <a:t>9circuit de remontee des donnees et archivage </a:t>
          </a:r>
        </a:p>
      </dgm:t>
    </dgm:pt>
    <dgm:pt modelId="{741B13FF-356E-4C1A-9161-3BCB39D24D74}" type="parTrans" cxnId="{5AACACD5-66BF-4D5C-B917-0A2051CEED11}">
      <dgm:prSet/>
      <dgm:spPr/>
      <dgm:t>
        <a:bodyPr/>
        <a:lstStyle/>
        <a:p>
          <a:endParaRPr lang="fr-FR"/>
        </a:p>
      </dgm:t>
    </dgm:pt>
    <dgm:pt modelId="{FD3904DD-20D6-4E3E-8204-FAC1A6B5E802}" type="sibTrans" cxnId="{5AACACD5-66BF-4D5C-B917-0A2051CEED11}">
      <dgm:prSet/>
      <dgm:spPr/>
      <dgm:t>
        <a:bodyPr/>
        <a:lstStyle/>
        <a:p>
          <a:endParaRPr lang="fr-FR"/>
        </a:p>
      </dgm:t>
    </dgm:pt>
    <dgm:pt modelId="{0D4728DC-E543-4F17-B3B4-7D832EB371BB}">
      <dgm:prSet phldrT="[Texte]" custT="1"/>
      <dgm:spPr>
        <a:xfrm>
          <a:off x="3813048" y="697182"/>
          <a:ext cx="1671637" cy="1955126"/>
        </a:xfrm>
        <a:prstGeom prst="rect">
          <a:avLst/>
        </a:prstGeom>
        <a:solidFill>
          <a:srgbClr val="4F81BD">
            <a:alpha val="90000"/>
            <a:tint val="40000"/>
            <a:hueOff val="0"/>
            <a:satOff val="0"/>
            <a:lumOff val="0"/>
            <a:alphaOff val="0"/>
          </a:srgbClr>
        </a:solidFill>
        <a:ln w="9525" cap="flat" cmpd="sng" algn="ctr">
          <a:solidFill>
            <a:srgbClr val="4F81BD">
              <a:alpha val="90000"/>
              <a:tint val="40000"/>
              <a:hueOff val="0"/>
              <a:satOff val="0"/>
              <a:lumOff val="0"/>
              <a:alphaOff val="0"/>
            </a:srgbClr>
          </a:solidFill>
          <a:prstDash val="solid"/>
        </a:ln>
        <a:effectLst/>
      </dgm:spPr>
      <dgm:t>
        <a:bodyPr/>
        <a:lstStyle/>
        <a:p>
          <a:r>
            <a:rPr lang="fr-FR" sz="1200">
              <a:solidFill>
                <a:sysClr val="windowText" lastClr="000000">
                  <a:hueOff val="0"/>
                  <a:satOff val="0"/>
                  <a:lumOff val="0"/>
                  <a:alphaOff val="0"/>
                </a:sysClr>
              </a:solidFill>
              <a:latin typeface="Calibri"/>
              <a:ea typeface="+mn-ea"/>
              <a:cs typeface="+mn-cs"/>
            </a:rPr>
            <a:t>12. Diffusion et utilisation</a:t>
          </a:r>
        </a:p>
      </dgm:t>
    </dgm:pt>
    <dgm:pt modelId="{192BAE8A-7D18-43A6-A3D9-B5D2D6A31360}" type="parTrans" cxnId="{62836570-4B6E-499F-8CB5-2E020E264874}">
      <dgm:prSet/>
      <dgm:spPr/>
      <dgm:t>
        <a:bodyPr/>
        <a:lstStyle/>
        <a:p>
          <a:endParaRPr lang="fr-FR"/>
        </a:p>
      </dgm:t>
    </dgm:pt>
    <dgm:pt modelId="{EBFEB3B6-D193-4F3F-A825-5F8640D2DF80}" type="sibTrans" cxnId="{62836570-4B6E-499F-8CB5-2E020E264874}">
      <dgm:prSet/>
      <dgm:spPr/>
      <dgm:t>
        <a:bodyPr/>
        <a:lstStyle/>
        <a:p>
          <a:endParaRPr lang="fr-FR"/>
        </a:p>
      </dgm:t>
    </dgm:pt>
    <dgm:pt modelId="{24C3F4DB-D06C-4F2C-9727-C955E14FA377}">
      <dgm:prSet phldrT="[Texte]" custT="1"/>
      <dgm:spPr>
        <a:xfrm>
          <a:off x="1907381" y="697182"/>
          <a:ext cx="1671637" cy="1955126"/>
        </a:xfrm>
        <a:prstGeom prst="rect">
          <a:avLst/>
        </a:prstGeom>
        <a:solidFill>
          <a:srgbClr val="4F81BD">
            <a:alpha val="90000"/>
            <a:tint val="40000"/>
            <a:hueOff val="0"/>
            <a:satOff val="0"/>
            <a:lumOff val="0"/>
            <a:alphaOff val="0"/>
          </a:srgbClr>
        </a:solidFill>
        <a:ln w="9525" cap="flat" cmpd="sng" algn="ctr">
          <a:solidFill>
            <a:srgbClr val="4F81BD">
              <a:alpha val="90000"/>
              <a:tint val="40000"/>
              <a:hueOff val="0"/>
              <a:satOff val="0"/>
              <a:lumOff val="0"/>
              <a:alphaOff val="0"/>
            </a:srgbClr>
          </a:solidFill>
          <a:prstDash val="solid"/>
        </a:ln>
        <a:effectLst/>
      </dgm:spPr>
      <dgm:t>
        <a:bodyPr/>
        <a:lstStyle/>
        <a:p>
          <a:r>
            <a:rPr lang="fr-FR" sz="1200">
              <a:solidFill>
                <a:sysClr val="windowText" lastClr="000000">
                  <a:hueOff val="0"/>
                  <a:satOff val="0"/>
                  <a:lumOff val="0"/>
                  <a:alphaOff val="0"/>
                </a:sysClr>
              </a:solidFill>
              <a:latin typeface="Calibri"/>
              <a:ea typeface="+mn-ea"/>
              <a:cs typeface="+mn-cs"/>
            </a:rPr>
            <a:t>8 Collecte des données</a:t>
          </a:r>
        </a:p>
      </dgm:t>
    </dgm:pt>
    <dgm:pt modelId="{E980F1EB-37AB-41AE-9863-33E4A795AF12}" type="parTrans" cxnId="{66BB94F7-85C7-4C65-999A-8A76277C6788}">
      <dgm:prSet/>
      <dgm:spPr/>
      <dgm:t>
        <a:bodyPr/>
        <a:lstStyle/>
        <a:p>
          <a:endParaRPr lang="en-US"/>
        </a:p>
      </dgm:t>
    </dgm:pt>
    <dgm:pt modelId="{A22DEBC3-927F-4D8A-8E4B-C873CC631DDD}" type="sibTrans" cxnId="{66BB94F7-85C7-4C65-999A-8A76277C6788}">
      <dgm:prSet/>
      <dgm:spPr/>
      <dgm:t>
        <a:bodyPr/>
        <a:lstStyle/>
        <a:p>
          <a:endParaRPr lang="en-US"/>
        </a:p>
      </dgm:t>
    </dgm:pt>
    <dgm:pt modelId="{8CF46D35-D9FD-4846-8C6D-1086267D8D4C}">
      <dgm:prSet phldrT="[Texte]" custT="1"/>
      <dgm:spPr>
        <a:xfrm>
          <a:off x="3813048" y="697182"/>
          <a:ext cx="1671637" cy="1955126"/>
        </a:xfrm>
        <a:prstGeom prst="rect">
          <a:avLst/>
        </a:prstGeom>
        <a:solidFill>
          <a:srgbClr val="4F81BD">
            <a:alpha val="90000"/>
            <a:tint val="40000"/>
            <a:hueOff val="0"/>
            <a:satOff val="0"/>
            <a:lumOff val="0"/>
            <a:alphaOff val="0"/>
          </a:srgbClr>
        </a:solidFill>
        <a:ln w="9525" cap="flat" cmpd="sng" algn="ctr">
          <a:solidFill>
            <a:srgbClr val="4F81BD">
              <a:alpha val="90000"/>
              <a:tint val="40000"/>
              <a:hueOff val="0"/>
              <a:satOff val="0"/>
              <a:lumOff val="0"/>
              <a:alphaOff val="0"/>
            </a:srgbClr>
          </a:solidFill>
          <a:prstDash val="solid"/>
        </a:ln>
        <a:effectLst/>
      </dgm:spPr>
      <dgm:t>
        <a:bodyPr/>
        <a:lstStyle/>
        <a:p>
          <a:r>
            <a:rPr lang="fr-FR" sz="1200">
              <a:solidFill>
                <a:sysClr val="windowText" lastClr="000000">
                  <a:hueOff val="0"/>
                  <a:satOff val="0"/>
                  <a:lumOff val="0"/>
                  <a:alphaOff val="0"/>
                </a:sysClr>
              </a:solidFill>
              <a:latin typeface="Calibri"/>
              <a:ea typeface="+mn-ea"/>
              <a:cs typeface="+mn-cs"/>
            </a:rPr>
            <a:t>Tansmission au niveau superieur et feedback</a:t>
          </a:r>
        </a:p>
      </dgm:t>
    </dgm:pt>
    <dgm:pt modelId="{3104114D-E4C0-49DF-9E22-EF7BE503DBEF}" type="parTrans" cxnId="{05A713DD-C584-4BB7-9257-2204F1B10E61}">
      <dgm:prSet/>
      <dgm:spPr/>
      <dgm:t>
        <a:bodyPr/>
        <a:lstStyle/>
        <a:p>
          <a:endParaRPr lang="en-US"/>
        </a:p>
      </dgm:t>
    </dgm:pt>
    <dgm:pt modelId="{6A8CA164-2A58-4BC6-B35C-16275831C175}" type="sibTrans" cxnId="{05A713DD-C584-4BB7-9257-2204F1B10E61}">
      <dgm:prSet/>
      <dgm:spPr/>
      <dgm:t>
        <a:bodyPr/>
        <a:lstStyle/>
        <a:p>
          <a:endParaRPr lang="en-US"/>
        </a:p>
      </dgm:t>
    </dgm:pt>
    <dgm:pt modelId="{179EAB7C-6B52-45E0-A475-69260B770870}" type="pres">
      <dgm:prSet presAssocID="{459CBB86-38C8-407C-8680-EFF472CC2B64}" presName="Name0" presStyleCnt="0">
        <dgm:presLayoutVars>
          <dgm:dir/>
          <dgm:animLvl val="lvl"/>
          <dgm:resizeHandles val="exact"/>
        </dgm:presLayoutVars>
      </dgm:prSet>
      <dgm:spPr/>
    </dgm:pt>
    <dgm:pt modelId="{27EFAFB2-7E50-4F6B-9CDF-0D7DD76B94B2}" type="pres">
      <dgm:prSet presAssocID="{3BAC7320-124F-4126-B827-F9F77F63E348}" presName="composite" presStyleCnt="0"/>
      <dgm:spPr/>
    </dgm:pt>
    <dgm:pt modelId="{39471A44-918F-4AC7-AD7E-DC290160D220}" type="pres">
      <dgm:prSet presAssocID="{3BAC7320-124F-4126-B827-F9F77F63E348}" presName="parTx" presStyleLbl="alignNode1" presStyleIdx="0" presStyleCnt="3">
        <dgm:presLayoutVars>
          <dgm:chMax val="0"/>
          <dgm:chPref val="0"/>
          <dgm:bulletEnabled val="1"/>
        </dgm:presLayoutVars>
      </dgm:prSet>
      <dgm:spPr>
        <a:prstGeom prst="rect">
          <a:avLst/>
        </a:prstGeom>
      </dgm:spPr>
    </dgm:pt>
    <dgm:pt modelId="{5F842120-462C-4179-9BFE-841BFF5E2356}" type="pres">
      <dgm:prSet presAssocID="{3BAC7320-124F-4126-B827-F9F77F63E348}" presName="desTx" presStyleLbl="alignAccFollowNode1" presStyleIdx="0" presStyleCnt="3">
        <dgm:presLayoutVars>
          <dgm:bulletEnabled val="1"/>
        </dgm:presLayoutVars>
      </dgm:prSet>
      <dgm:spPr>
        <a:prstGeom prst="rect">
          <a:avLst/>
        </a:prstGeom>
      </dgm:spPr>
    </dgm:pt>
    <dgm:pt modelId="{BBFBADEF-A53B-4F80-8EA3-D9E9B6D14944}" type="pres">
      <dgm:prSet presAssocID="{C9BF2562-ED09-4CDE-A446-A9D8C83FF33F}" presName="space" presStyleCnt="0"/>
      <dgm:spPr/>
    </dgm:pt>
    <dgm:pt modelId="{6E079573-AD57-4EE5-B245-F8BEF8F23725}" type="pres">
      <dgm:prSet presAssocID="{C06289D6-CFF2-4D17-B502-6EB659DCC888}" presName="composite" presStyleCnt="0"/>
      <dgm:spPr/>
    </dgm:pt>
    <dgm:pt modelId="{832EC2DD-459F-4B75-8C94-8AD1337D1991}" type="pres">
      <dgm:prSet presAssocID="{C06289D6-CFF2-4D17-B502-6EB659DCC888}" presName="parTx" presStyleLbl="alignNode1" presStyleIdx="1" presStyleCnt="3">
        <dgm:presLayoutVars>
          <dgm:chMax val="0"/>
          <dgm:chPref val="0"/>
          <dgm:bulletEnabled val="1"/>
        </dgm:presLayoutVars>
      </dgm:prSet>
      <dgm:spPr>
        <a:prstGeom prst="rect">
          <a:avLst/>
        </a:prstGeom>
      </dgm:spPr>
    </dgm:pt>
    <dgm:pt modelId="{36AD53A8-B054-4F1D-BB47-AE4E04F85227}" type="pres">
      <dgm:prSet presAssocID="{C06289D6-CFF2-4D17-B502-6EB659DCC888}" presName="desTx" presStyleLbl="alignAccFollowNode1" presStyleIdx="1" presStyleCnt="3">
        <dgm:presLayoutVars>
          <dgm:bulletEnabled val="1"/>
        </dgm:presLayoutVars>
      </dgm:prSet>
      <dgm:spPr>
        <a:prstGeom prst="rect">
          <a:avLst/>
        </a:prstGeom>
      </dgm:spPr>
    </dgm:pt>
    <dgm:pt modelId="{3A23422D-4279-4427-9506-6B1975F66FCF}" type="pres">
      <dgm:prSet presAssocID="{277441E6-0272-4731-9795-5F8BF865F7F0}" presName="space" presStyleCnt="0"/>
      <dgm:spPr/>
    </dgm:pt>
    <dgm:pt modelId="{E7CAA242-34D1-4C59-AF90-36A764A274A6}" type="pres">
      <dgm:prSet presAssocID="{C3F50794-32F9-4120-B7E4-DFA8A8FA6161}" presName="composite" presStyleCnt="0"/>
      <dgm:spPr/>
    </dgm:pt>
    <dgm:pt modelId="{6911D105-85D0-410E-BE71-FA155DCE103F}" type="pres">
      <dgm:prSet presAssocID="{C3F50794-32F9-4120-B7E4-DFA8A8FA6161}" presName="parTx" presStyleLbl="alignNode1" presStyleIdx="2" presStyleCnt="3">
        <dgm:presLayoutVars>
          <dgm:chMax val="0"/>
          <dgm:chPref val="0"/>
          <dgm:bulletEnabled val="1"/>
        </dgm:presLayoutVars>
      </dgm:prSet>
      <dgm:spPr>
        <a:prstGeom prst="rect">
          <a:avLst/>
        </a:prstGeom>
      </dgm:spPr>
    </dgm:pt>
    <dgm:pt modelId="{D344172C-2509-4CFB-9A95-C649FEDBF198}" type="pres">
      <dgm:prSet presAssocID="{C3F50794-32F9-4120-B7E4-DFA8A8FA6161}" presName="desTx" presStyleLbl="alignAccFollowNode1" presStyleIdx="2" presStyleCnt="3">
        <dgm:presLayoutVars>
          <dgm:bulletEnabled val="1"/>
        </dgm:presLayoutVars>
      </dgm:prSet>
      <dgm:spPr>
        <a:prstGeom prst="rect">
          <a:avLst/>
        </a:prstGeom>
      </dgm:spPr>
    </dgm:pt>
  </dgm:ptLst>
  <dgm:cxnLst>
    <dgm:cxn modelId="{5EDCC210-C6D2-496D-A1CF-2D17EE61572A}" type="presOf" srcId="{125CE5D7-3EDD-46D8-8EA8-4520EC1C8A92}" destId="{5F842120-462C-4179-9BFE-841BFF5E2356}" srcOrd="0" destOrd="3" presId="urn:microsoft.com/office/officeart/2005/8/layout/hList1"/>
    <dgm:cxn modelId="{DF904227-AB86-4FEF-A91A-A47613CD84B8}" type="presOf" srcId="{C06289D6-CFF2-4D17-B502-6EB659DCC888}" destId="{832EC2DD-459F-4B75-8C94-8AD1337D1991}" srcOrd="0" destOrd="0" presId="urn:microsoft.com/office/officeart/2005/8/layout/hList1"/>
    <dgm:cxn modelId="{0194AA2F-89CE-4FA4-8F26-CBB55E6EFCE4}" type="presOf" srcId="{7528BA1A-F102-425E-BC8E-CF3FDE36947A}" destId="{5F842120-462C-4179-9BFE-841BFF5E2356}" srcOrd="0" destOrd="1" presId="urn:microsoft.com/office/officeart/2005/8/layout/hList1"/>
    <dgm:cxn modelId="{334A0F3E-9E4C-4E0A-B6B0-EF21F1B975C1}" type="presOf" srcId="{3D42A9D8-64C5-4659-AF57-0F4CDF825DB9}" destId="{5F842120-462C-4179-9BFE-841BFF5E2356}" srcOrd="0" destOrd="0" presId="urn:microsoft.com/office/officeart/2005/8/layout/hList1"/>
    <dgm:cxn modelId="{AB2CD03E-76EF-4008-8D07-D9E2508732F6}" srcId="{3BAC7320-124F-4126-B827-F9F77F63E348}" destId="{125CE5D7-3EDD-46D8-8EA8-4520EC1C8A92}" srcOrd="3" destOrd="0" parTransId="{3EAD017E-A880-48E2-BDA7-89B5AFCA6CF6}" sibTransId="{23699A03-3886-4E84-9EB4-44F31CA472AB}"/>
    <dgm:cxn modelId="{26D4E640-909F-4954-B341-AC7FAB622766}" type="presOf" srcId="{24C3F4DB-D06C-4F2C-9727-C955E14FA377}" destId="{36AD53A8-B054-4F1D-BB47-AE4E04F85227}" srcOrd="0" destOrd="1" presId="urn:microsoft.com/office/officeart/2005/8/layout/hList1"/>
    <dgm:cxn modelId="{4A940E4A-270B-4AF5-946E-8724FD6BD9FE}" srcId="{459CBB86-38C8-407C-8680-EFF472CC2B64}" destId="{C3F50794-32F9-4120-B7E4-DFA8A8FA6161}" srcOrd="2" destOrd="0" parTransId="{475D5C7C-ED91-4DEF-A303-8B10A029D243}" sibTransId="{055F5380-8709-4BAB-B66B-352EE1C9F356}"/>
    <dgm:cxn modelId="{33F7A453-0F15-446D-AF14-00988FCA1BDE}" srcId="{459CBB86-38C8-407C-8680-EFF472CC2B64}" destId="{C06289D6-CFF2-4D17-B502-6EB659DCC888}" srcOrd="1" destOrd="0" parTransId="{DFB06175-282E-4326-92D0-E20DAEF063C9}" sibTransId="{277441E6-0272-4731-9795-5F8BF865F7F0}"/>
    <dgm:cxn modelId="{63ED4C5A-AF45-4001-9E3E-8C2EF82D21C0}" type="presOf" srcId="{FC048AEB-9AE6-408E-B652-8B1282874276}" destId="{5F842120-462C-4179-9BFE-841BFF5E2356}" srcOrd="0" destOrd="2" presId="urn:microsoft.com/office/officeart/2005/8/layout/hList1"/>
    <dgm:cxn modelId="{7FA1DB5B-1C2B-4110-A0C1-90DE6000B952}" srcId="{459CBB86-38C8-407C-8680-EFF472CC2B64}" destId="{3BAC7320-124F-4126-B827-F9F77F63E348}" srcOrd="0" destOrd="0" parTransId="{F5A123C2-B420-4880-873D-9700A83F068C}" sibTransId="{C9BF2562-ED09-4CDE-A446-A9D8C83FF33F}"/>
    <dgm:cxn modelId="{62836570-4B6E-499F-8CB5-2E020E264874}" srcId="{C3F50794-32F9-4120-B7E4-DFA8A8FA6161}" destId="{0D4728DC-E543-4F17-B3B4-7D832EB371BB}" srcOrd="3" destOrd="0" parTransId="{192BAE8A-7D18-43A6-A3D9-B5D2D6A31360}" sibTransId="{EBFEB3B6-D193-4F3F-A825-5F8640D2DF80}"/>
    <dgm:cxn modelId="{22504876-ADCA-42D3-9605-3CD7955A0D1F}" type="presOf" srcId="{8CF46D35-D9FD-4846-8C6D-1086267D8D4C}" destId="{D344172C-2509-4CFB-9A95-C649FEDBF198}" srcOrd="0" destOrd="1" presId="urn:microsoft.com/office/officeart/2005/8/layout/hList1"/>
    <dgm:cxn modelId="{AE82A382-C741-46DD-BF1E-60E5CAC53F00}" srcId="{3BAC7320-124F-4126-B827-F9F77F63E348}" destId="{FC048AEB-9AE6-408E-B652-8B1282874276}" srcOrd="2" destOrd="0" parTransId="{75130803-B319-4219-A860-B8D2D9B4DB3A}" sibTransId="{289072C9-6514-42F3-BFBA-083F343B9455}"/>
    <dgm:cxn modelId="{DF49AF85-3B71-497A-911D-80AC77117FA9}" type="presOf" srcId="{B9242562-4E9D-4469-8A55-8A50C0DD3E1E}" destId="{D344172C-2509-4CFB-9A95-C649FEDBF198}" srcOrd="0" destOrd="0" presId="urn:microsoft.com/office/officeart/2005/8/layout/hList1"/>
    <dgm:cxn modelId="{88BF5D8D-41C3-4B5A-A48E-A619033BD138}" srcId="{C3F50794-32F9-4120-B7E4-DFA8A8FA6161}" destId="{B9242562-4E9D-4469-8A55-8A50C0DD3E1E}" srcOrd="0" destOrd="0" parTransId="{0B595626-6D9C-48E7-8123-B678DEC42004}" sibTransId="{10DD68CD-8F73-4858-BEE4-662F3BBEA7DF}"/>
    <dgm:cxn modelId="{8718BF94-78C8-4299-8D0F-1072A8D5002B}" srcId="{C3F50794-32F9-4120-B7E4-DFA8A8FA6161}" destId="{FD73F2F4-427C-4378-9B74-8B7A9A2CC9FC}" srcOrd="2" destOrd="0" parTransId="{5962F61A-3011-46DD-A4AA-C0F32A5AC5BB}" sibTransId="{3480E560-F95F-4A44-B791-FAA792BBA9C3}"/>
    <dgm:cxn modelId="{9611A6A2-DDFD-44F1-9BB4-BF45BD7ECC32}" type="presOf" srcId="{0D4728DC-E543-4F17-B3B4-7D832EB371BB}" destId="{D344172C-2509-4CFB-9A95-C649FEDBF198}" srcOrd="0" destOrd="3" presId="urn:microsoft.com/office/officeart/2005/8/layout/hList1"/>
    <dgm:cxn modelId="{2132D2B2-7C67-43E2-A004-FD0DEF80C2D4}" type="presOf" srcId="{3BAC7320-124F-4126-B827-F9F77F63E348}" destId="{39471A44-918F-4AC7-AD7E-DC290160D220}" srcOrd="0" destOrd="0" presId="urn:microsoft.com/office/officeart/2005/8/layout/hList1"/>
    <dgm:cxn modelId="{304047B4-58E1-4B41-92EA-4BBCB081AA5B}" type="presOf" srcId="{C3F50794-32F9-4120-B7E4-DFA8A8FA6161}" destId="{6911D105-85D0-410E-BE71-FA155DCE103F}" srcOrd="0" destOrd="0" presId="urn:microsoft.com/office/officeart/2005/8/layout/hList1"/>
    <dgm:cxn modelId="{7ABF1BB9-67DE-4C74-A336-623D4E87025D}" type="presOf" srcId="{6E7F0EF1-7B29-4A42-B02E-920A85535A9D}" destId="{36AD53A8-B054-4F1D-BB47-AE4E04F85227}" srcOrd="0" destOrd="0" presId="urn:microsoft.com/office/officeart/2005/8/layout/hList1"/>
    <dgm:cxn modelId="{3305C5BE-BDE6-4536-BBD7-A261D2786F2B}" srcId="{3BAC7320-124F-4126-B827-F9F77F63E348}" destId="{3D42A9D8-64C5-4659-AF57-0F4CDF825DB9}" srcOrd="0" destOrd="0" parTransId="{1A6132FB-CEAF-4534-8834-1F716F078F3A}" sibTransId="{7613AC8A-EABB-4437-85AB-F355AAB6CE98}"/>
    <dgm:cxn modelId="{CACFDBC0-40DA-425E-93EC-CD92CE5C6086}" srcId="{C06289D6-CFF2-4D17-B502-6EB659DCC888}" destId="{6E7F0EF1-7B29-4A42-B02E-920A85535A9D}" srcOrd="0" destOrd="0" parTransId="{2B4F6022-DCB3-467B-B8DF-5A691FE2BC7F}" sibTransId="{A8510069-473A-4529-B0C2-E29303BF27A7}"/>
    <dgm:cxn modelId="{BB504CCE-AC18-4BE3-B6F9-0191548E6C22}" srcId="{3BAC7320-124F-4126-B827-F9F77F63E348}" destId="{7528BA1A-F102-425E-BC8E-CF3FDE36947A}" srcOrd="1" destOrd="0" parTransId="{5701A05C-7F2F-4B84-8116-F6AFDF05106C}" sibTransId="{389E227A-7634-4F76-8A9C-2339662737F8}"/>
    <dgm:cxn modelId="{5AACACD5-66BF-4D5C-B917-0A2051CEED11}" srcId="{C06289D6-CFF2-4D17-B502-6EB659DCC888}" destId="{348690E4-C7FF-4F6A-A04D-DCC9B27589AB}" srcOrd="2" destOrd="0" parTransId="{741B13FF-356E-4C1A-9161-3BCB39D24D74}" sibTransId="{FD3904DD-20D6-4E3E-8204-FAC1A6B5E802}"/>
    <dgm:cxn modelId="{C51014D9-B6E4-46B3-AE9D-EB103D8BE680}" type="presOf" srcId="{FD73F2F4-427C-4378-9B74-8B7A9A2CC9FC}" destId="{D344172C-2509-4CFB-9A95-C649FEDBF198}" srcOrd="0" destOrd="2" presId="urn:microsoft.com/office/officeart/2005/8/layout/hList1"/>
    <dgm:cxn modelId="{05A713DD-C584-4BB7-9257-2204F1B10E61}" srcId="{C3F50794-32F9-4120-B7E4-DFA8A8FA6161}" destId="{8CF46D35-D9FD-4846-8C6D-1086267D8D4C}" srcOrd="1" destOrd="0" parTransId="{3104114D-E4C0-49DF-9E22-EF7BE503DBEF}" sibTransId="{6A8CA164-2A58-4BC6-B35C-16275831C175}"/>
    <dgm:cxn modelId="{854113F0-4DB3-4DB4-AD81-EF18369D5CD5}" type="presOf" srcId="{459CBB86-38C8-407C-8680-EFF472CC2B64}" destId="{179EAB7C-6B52-45E0-A475-69260B770870}" srcOrd="0" destOrd="0" presId="urn:microsoft.com/office/officeart/2005/8/layout/hList1"/>
    <dgm:cxn modelId="{66BB94F7-85C7-4C65-999A-8A76277C6788}" srcId="{C06289D6-CFF2-4D17-B502-6EB659DCC888}" destId="{24C3F4DB-D06C-4F2C-9727-C955E14FA377}" srcOrd="1" destOrd="0" parTransId="{E980F1EB-37AB-41AE-9863-33E4A795AF12}" sibTransId="{A22DEBC3-927F-4D8A-8E4B-C873CC631DDD}"/>
    <dgm:cxn modelId="{BBCE2DF8-10BE-4B17-B5A3-5F7EE3F2A348}" type="presOf" srcId="{348690E4-C7FF-4F6A-A04D-DCC9B27589AB}" destId="{36AD53A8-B054-4F1D-BB47-AE4E04F85227}" srcOrd="0" destOrd="2" presId="urn:microsoft.com/office/officeart/2005/8/layout/hList1"/>
    <dgm:cxn modelId="{6B930478-CFC5-4017-8B98-167366CB9635}" type="presParOf" srcId="{179EAB7C-6B52-45E0-A475-69260B770870}" destId="{27EFAFB2-7E50-4F6B-9CDF-0D7DD76B94B2}" srcOrd="0" destOrd="0" presId="urn:microsoft.com/office/officeart/2005/8/layout/hList1"/>
    <dgm:cxn modelId="{EF7002AD-63B5-49E0-8CCF-4FCBC215D624}" type="presParOf" srcId="{27EFAFB2-7E50-4F6B-9CDF-0D7DD76B94B2}" destId="{39471A44-918F-4AC7-AD7E-DC290160D220}" srcOrd="0" destOrd="0" presId="urn:microsoft.com/office/officeart/2005/8/layout/hList1"/>
    <dgm:cxn modelId="{BEC7E9B6-EC94-40AB-AEEF-F57183B9D3AE}" type="presParOf" srcId="{27EFAFB2-7E50-4F6B-9CDF-0D7DD76B94B2}" destId="{5F842120-462C-4179-9BFE-841BFF5E2356}" srcOrd="1" destOrd="0" presId="urn:microsoft.com/office/officeart/2005/8/layout/hList1"/>
    <dgm:cxn modelId="{68FC9409-5253-480A-A6B3-E69E60163BE8}" type="presParOf" srcId="{179EAB7C-6B52-45E0-A475-69260B770870}" destId="{BBFBADEF-A53B-4F80-8EA3-D9E9B6D14944}" srcOrd="1" destOrd="0" presId="urn:microsoft.com/office/officeart/2005/8/layout/hList1"/>
    <dgm:cxn modelId="{A783685D-3553-41A5-9BA1-7F3D8D9DD5A6}" type="presParOf" srcId="{179EAB7C-6B52-45E0-A475-69260B770870}" destId="{6E079573-AD57-4EE5-B245-F8BEF8F23725}" srcOrd="2" destOrd="0" presId="urn:microsoft.com/office/officeart/2005/8/layout/hList1"/>
    <dgm:cxn modelId="{6E4B462D-5677-414A-B3E5-9824B81795E6}" type="presParOf" srcId="{6E079573-AD57-4EE5-B245-F8BEF8F23725}" destId="{832EC2DD-459F-4B75-8C94-8AD1337D1991}" srcOrd="0" destOrd="0" presId="urn:microsoft.com/office/officeart/2005/8/layout/hList1"/>
    <dgm:cxn modelId="{68019DE9-6059-4401-B138-3AF7056AF88F}" type="presParOf" srcId="{6E079573-AD57-4EE5-B245-F8BEF8F23725}" destId="{36AD53A8-B054-4F1D-BB47-AE4E04F85227}" srcOrd="1" destOrd="0" presId="urn:microsoft.com/office/officeart/2005/8/layout/hList1"/>
    <dgm:cxn modelId="{1DE188E6-28B2-4253-8ADF-4562F42AF8D3}" type="presParOf" srcId="{179EAB7C-6B52-45E0-A475-69260B770870}" destId="{3A23422D-4279-4427-9506-6B1975F66FCF}" srcOrd="3" destOrd="0" presId="urn:microsoft.com/office/officeart/2005/8/layout/hList1"/>
    <dgm:cxn modelId="{5AFDD1D0-211B-49A4-9D70-909783BE5EAD}" type="presParOf" srcId="{179EAB7C-6B52-45E0-A475-69260B770870}" destId="{E7CAA242-34D1-4C59-AF90-36A764A274A6}" srcOrd="4" destOrd="0" presId="urn:microsoft.com/office/officeart/2005/8/layout/hList1"/>
    <dgm:cxn modelId="{5ED87125-A1DC-4994-A88E-8D77B4D1CADC}" type="presParOf" srcId="{E7CAA242-34D1-4C59-AF90-36A764A274A6}" destId="{6911D105-85D0-410E-BE71-FA155DCE103F}" srcOrd="0" destOrd="0" presId="urn:microsoft.com/office/officeart/2005/8/layout/hList1"/>
    <dgm:cxn modelId="{8E2839D5-3BC6-44BE-A39E-8BF1585DC8D5}" type="presParOf" srcId="{E7CAA242-34D1-4C59-AF90-36A764A274A6}" destId="{D344172C-2509-4CFB-9A95-C649FEDBF198}" srcOrd="1" destOrd="0" presId="urn:microsoft.com/office/officeart/2005/8/layout/hList1"/>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39471A44-918F-4AC7-AD7E-DC290160D220}">
      <dsp:nvSpPr>
        <dsp:cNvPr id="0" name=""/>
        <dsp:cNvSpPr/>
      </dsp:nvSpPr>
      <dsp:spPr>
        <a:xfrm>
          <a:off x="1714" y="208366"/>
          <a:ext cx="1671637" cy="511041"/>
        </a:xfrm>
        <a:prstGeom prst="rect">
          <a:avLst/>
        </a:prstGeom>
        <a:gradFill rotWithShape="0">
          <a:gsLst>
            <a:gs pos="0">
              <a:srgbClr val="4F81BD">
                <a:hueOff val="0"/>
                <a:satOff val="0"/>
                <a:lumOff val="0"/>
                <a:alphaOff val="0"/>
                <a:shade val="51000"/>
                <a:satMod val="130000"/>
              </a:srgbClr>
            </a:gs>
            <a:gs pos="80000">
              <a:srgbClr val="4F81BD">
                <a:hueOff val="0"/>
                <a:satOff val="0"/>
                <a:lumOff val="0"/>
                <a:alphaOff val="0"/>
                <a:shade val="93000"/>
                <a:satMod val="130000"/>
              </a:srgbClr>
            </a:gs>
            <a:gs pos="100000">
              <a:srgbClr val="4F81BD">
                <a:hueOff val="0"/>
                <a:satOff val="0"/>
                <a:lumOff val="0"/>
                <a:alphaOff val="0"/>
                <a:shade val="94000"/>
                <a:satMod val="135000"/>
              </a:srgbClr>
            </a:gs>
          </a:gsLst>
          <a:lin ang="16200000" scaled="0"/>
        </a:gradFill>
        <a:ln w="9525" cap="flat" cmpd="sng" algn="ctr">
          <a:solidFill>
            <a:srgbClr val="4F81BD">
              <a:hueOff val="0"/>
              <a:satOff val="0"/>
              <a:lumOff val="0"/>
              <a:alphaOff val="0"/>
            </a:srgbClr>
          </a:solidFill>
          <a:prstDash val="solid"/>
        </a:ln>
        <a:effectLst>
          <a:outerShdw blurRad="40000" dist="23000" dir="5400000" rotWithShape="0">
            <a:srgbClr val="000000">
              <a:alpha val="35000"/>
            </a:srgbClr>
          </a:outerShdw>
        </a:effectLst>
      </dsp:spPr>
      <dsp:style>
        <a:lnRef idx="1">
          <a:scrgbClr r="0" g="0" b="0"/>
        </a:lnRef>
        <a:fillRef idx="3">
          <a:scrgbClr r="0" g="0" b="0"/>
        </a:fillRef>
        <a:effectRef idx="2">
          <a:scrgbClr r="0" g="0" b="0"/>
        </a:effectRef>
        <a:fontRef idx="minor">
          <a:schemeClr val="lt1"/>
        </a:fontRef>
      </dsp:style>
      <dsp:txBody>
        <a:bodyPr spcFirstLastPara="0" vert="horz" wrap="square" lIns="99568" tIns="56896" rIns="99568" bIns="56896" numCol="1" spcCol="1270" anchor="ctr" anchorCtr="0">
          <a:noAutofit/>
        </a:bodyPr>
        <a:lstStyle/>
        <a:p>
          <a:pPr marL="0" lvl="0" indent="0" algn="ctr" defTabSz="622300">
            <a:lnSpc>
              <a:spcPct val="90000"/>
            </a:lnSpc>
            <a:spcBef>
              <a:spcPct val="0"/>
            </a:spcBef>
            <a:spcAft>
              <a:spcPct val="35000"/>
            </a:spcAft>
            <a:buNone/>
          </a:pPr>
          <a:r>
            <a:rPr lang="fr-FR" sz="1400" b="0" kern="1200">
              <a:solidFill>
                <a:sysClr val="window" lastClr="FFFFFF"/>
              </a:solidFill>
              <a:latin typeface="Calibri"/>
              <a:ea typeface="+mn-ea"/>
              <a:cs typeface="+mn-cs"/>
            </a:rPr>
            <a:t>1. Structure et activités du SSE</a:t>
          </a:r>
        </a:p>
      </dsp:txBody>
      <dsp:txXfrm>
        <a:off x="1714" y="208366"/>
        <a:ext cx="1671637" cy="511041"/>
      </dsp:txXfrm>
    </dsp:sp>
    <dsp:sp modelId="{5F842120-462C-4179-9BFE-841BFF5E2356}">
      <dsp:nvSpPr>
        <dsp:cNvPr id="0" name=""/>
        <dsp:cNvSpPr/>
      </dsp:nvSpPr>
      <dsp:spPr>
        <a:xfrm>
          <a:off x="1714" y="719407"/>
          <a:ext cx="1671637" cy="1955126"/>
        </a:xfrm>
        <a:prstGeom prst="rect">
          <a:avLst/>
        </a:prstGeom>
        <a:solidFill>
          <a:srgbClr val="4F81BD">
            <a:alpha val="90000"/>
            <a:tint val="40000"/>
            <a:hueOff val="0"/>
            <a:satOff val="0"/>
            <a:lumOff val="0"/>
            <a:alphaOff val="0"/>
          </a:srgbClr>
        </a:solidFill>
        <a:ln w="9525" cap="flat" cmpd="sng" algn="ctr">
          <a:solidFill>
            <a:srgbClr val="4F81BD">
              <a:alpha val="90000"/>
              <a:tint val="40000"/>
              <a:hueOff val="0"/>
              <a:satOff val="0"/>
              <a:lumOff val="0"/>
              <a:alphaOff val="0"/>
            </a:srgbClr>
          </a:solidFill>
          <a:prstDash val="solid"/>
        </a:ln>
        <a:effectLst/>
      </dsp:spPr>
      <dsp:style>
        <a:lnRef idx="1">
          <a:scrgbClr r="0" g="0" b="0"/>
        </a:lnRef>
        <a:fillRef idx="1">
          <a:scrgbClr r="0" g="0" b="0"/>
        </a:fillRef>
        <a:effectRef idx="0">
          <a:scrgbClr r="0" g="0" b="0"/>
        </a:effectRef>
        <a:fontRef idx="minor"/>
      </dsp:style>
      <dsp:txBody>
        <a:bodyPr spcFirstLastPara="0" vert="horz" wrap="square" lIns="64008" tIns="64008" rIns="85344" bIns="96012" numCol="1" spcCol="1270" anchor="t" anchorCtr="0">
          <a:noAutofit/>
        </a:bodyPr>
        <a:lstStyle/>
        <a:p>
          <a:pPr marL="114300" lvl="1" indent="-114300" algn="l" defTabSz="533400">
            <a:lnSpc>
              <a:spcPct val="90000"/>
            </a:lnSpc>
            <a:spcBef>
              <a:spcPct val="0"/>
            </a:spcBef>
            <a:spcAft>
              <a:spcPct val="15000"/>
            </a:spcAft>
            <a:buChar char="•"/>
          </a:pPr>
          <a:r>
            <a:rPr lang="fr-FR" sz="1200" kern="1200">
              <a:solidFill>
                <a:sysClr val="windowText" lastClr="000000">
                  <a:hueOff val="0"/>
                  <a:satOff val="0"/>
                  <a:lumOff val="0"/>
                  <a:alphaOff val="0"/>
                </a:sysClr>
              </a:solidFill>
              <a:latin typeface="Calibri"/>
              <a:ea typeface="+mn-ea"/>
              <a:cs typeface="+mn-cs"/>
            </a:rPr>
            <a:t>1. Organisation de la structure</a:t>
          </a:r>
        </a:p>
        <a:p>
          <a:pPr marL="114300" lvl="1" indent="-114300" algn="l" defTabSz="533400">
            <a:lnSpc>
              <a:spcPct val="90000"/>
            </a:lnSpc>
            <a:spcBef>
              <a:spcPct val="0"/>
            </a:spcBef>
            <a:spcAft>
              <a:spcPct val="15000"/>
            </a:spcAft>
            <a:buChar char="•"/>
          </a:pPr>
          <a:r>
            <a:rPr lang="fr-FR" sz="1200" kern="1200">
              <a:solidFill>
                <a:sysClr val="windowText" lastClr="000000">
                  <a:hueOff val="0"/>
                  <a:satOff val="0"/>
                  <a:lumOff val="0"/>
                  <a:alphaOff val="0"/>
                </a:sysClr>
              </a:solidFill>
              <a:latin typeface="Calibri"/>
              <a:ea typeface="+mn-ea"/>
              <a:cs typeface="+mn-cs"/>
            </a:rPr>
            <a:t>2. Ressources humaines</a:t>
          </a:r>
        </a:p>
        <a:p>
          <a:pPr marL="114300" lvl="1" indent="-114300" algn="l" defTabSz="533400">
            <a:lnSpc>
              <a:spcPct val="90000"/>
            </a:lnSpc>
            <a:spcBef>
              <a:spcPct val="0"/>
            </a:spcBef>
            <a:spcAft>
              <a:spcPct val="15000"/>
            </a:spcAft>
            <a:buChar char="•"/>
          </a:pPr>
          <a:r>
            <a:rPr lang="fr-FR" sz="1200" kern="1200">
              <a:solidFill>
                <a:sysClr val="windowText" lastClr="000000">
                  <a:hueOff val="0"/>
                  <a:satOff val="0"/>
                  <a:lumOff val="0"/>
                  <a:alphaOff val="0"/>
                </a:sysClr>
              </a:solidFill>
              <a:latin typeface="Calibri"/>
              <a:ea typeface="+mn-ea"/>
              <a:cs typeface="+mn-cs"/>
            </a:rPr>
            <a:t>3. Planification des activités de S&amp;E</a:t>
          </a:r>
        </a:p>
        <a:p>
          <a:pPr marL="114300" lvl="1" indent="-114300" algn="l" defTabSz="533400">
            <a:lnSpc>
              <a:spcPct val="90000"/>
            </a:lnSpc>
            <a:spcBef>
              <a:spcPct val="0"/>
            </a:spcBef>
            <a:spcAft>
              <a:spcPct val="15000"/>
            </a:spcAft>
            <a:buChar char="•"/>
          </a:pPr>
          <a:r>
            <a:rPr lang="fr-FR" sz="1200" kern="1200">
              <a:solidFill>
                <a:sysClr val="windowText" lastClr="000000">
                  <a:hueOff val="0"/>
                  <a:satOff val="0"/>
                  <a:lumOff val="0"/>
                  <a:alphaOff val="0"/>
                </a:sysClr>
              </a:solidFill>
              <a:latin typeface="Calibri"/>
              <a:ea typeface="+mn-ea"/>
              <a:cs typeface="+mn-cs"/>
            </a:rPr>
            <a:t>5. Partenariat</a:t>
          </a:r>
        </a:p>
      </dsp:txBody>
      <dsp:txXfrm>
        <a:off x="1714" y="719407"/>
        <a:ext cx="1671637" cy="1955126"/>
      </dsp:txXfrm>
    </dsp:sp>
    <dsp:sp modelId="{832EC2DD-459F-4B75-8C94-8AD1337D1991}">
      <dsp:nvSpPr>
        <dsp:cNvPr id="0" name=""/>
        <dsp:cNvSpPr/>
      </dsp:nvSpPr>
      <dsp:spPr>
        <a:xfrm>
          <a:off x="1907381" y="208366"/>
          <a:ext cx="1671637" cy="511041"/>
        </a:xfrm>
        <a:prstGeom prst="rect">
          <a:avLst/>
        </a:prstGeom>
        <a:gradFill rotWithShape="0">
          <a:gsLst>
            <a:gs pos="0">
              <a:srgbClr val="4F81BD">
                <a:hueOff val="0"/>
                <a:satOff val="0"/>
                <a:lumOff val="0"/>
                <a:alphaOff val="0"/>
                <a:shade val="51000"/>
                <a:satMod val="130000"/>
              </a:srgbClr>
            </a:gs>
            <a:gs pos="80000">
              <a:srgbClr val="4F81BD">
                <a:hueOff val="0"/>
                <a:satOff val="0"/>
                <a:lumOff val="0"/>
                <a:alphaOff val="0"/>
                <a:shade val="93000"/>
                <a:satMod val="130000"/>
              </a:srgbClr>
            </a:gs>
            <a:gs pos="100000">
              <a:srgbClr val="4F81BD">
                <a:hueOff val="0"/>
                <a:satOff val="0"/>
                <a:lumOff val="0"/>
                <a:alphaOff val="0"/>
                <a:shade val="94000"/>
                <a:satMod val="135000"/>
              </a:srgbClr>
            </a:gs>
          </a:gsLst>
          <a:lin ang="16200000" scaled="0"/>
        </a:gradFill>
        <a:ln w="9525" cap="flat" cmpd="sng" algn="ctr">
          <a:solidFill>
            <a:srgbClr val="4F81BD">
              <a:hueOff val="0"/>
              <a:satOff val="0"/>
              <a:lumOff val="0"/>
              <a:alphaOff val="0"/>
            </a:srgbClr>
          </a:solidFill>
          <a:prstDash val="solid"/>
        </a:ln>
        <a:effectLst>
          <a:outerShdw blurRad="40000" dist="23000" dir="5400000" rotWithShape="0">
            <a:srgbClr val="000000">
              <a:alpha val="35000"/>
            </a:srgbClr>
          </a:outerShdw>
        </a:effectLst>
      </dsp:spPr>
      <dsp:style>
        <a:lnRef idx="1">
          <a:scrgbClr r="0" g="0" b="0"/>
        </a:lnRef>
        <a:fillRef idx="3">
          <a:scrgbClr r="0" g="0" b="0"/>
        </a:fillRef>
        <a:effectRef idx="2">
          <a:scrgbClr r="0" g="0" b="0"/>
        </a:effectRef>
        <a:fontRef idx="minor">
          <a:schemeClr val="lt1"/>
        </a:fontRef>
      </dsp:style>
      <dsp:txBody>
        <a:bodyPr spcFirstLastPara="0" vert="horz" wrap="square" lIns="99568" tIns="56896" rIns="99568" bIns="56896" numCol="1" spcCol="1270" anchor="ctr" anchorCtr="0">
          <a:noAutofit/>
        </a:bodyPr>
        <a:lstStyle/>
        <a:p>
          <a:pPr marL="0" lvl="0" indent="0" algn="ctr" defTabSz="622300">
            <a:lnSpc>
              <a:spcPct val="90000"/>
            </a:lnSpc>
            <a:spcBef>
              <a:spcPct val="0"/>
            </a:spcBef>
            <a:spcAft>
              <a:spcPct val="35000"/>
            </a:spcAft>
            <a:buNone/>
          </a:pPr>
          <a:r>
            <a:rPr lang="fr-FR" sz="1400" b="0" kern="1200">
              <a:solidFill>
                <a:sysClr val="window" lastClr="FFFFFF"/>
              </a:solidFill>
              <a:latin typeface="Calibri"/>
              <a:ea typeface="+mn-ea"/>
              <a:cs typeface="+mn-cs"/>
            </a:rPr>
            <a:t>2. Données et système de gestion</a:t>
          </a:r>
        </a:p>
      </dsp:txBody>
      <dsp:txXfrm>
        <a:off x="1907381" y="208366"/>
        <a:ext cx="1671637" cy="511041"/>
      </dsp:txXfrm>
    </dsp:sp>
    <dsp:sp modelId="{36AD53A8-B054-4F1D-BB47-AE4E04F85227}">
      <dsp:nvSpPr>
        <dsp:cNvPr id="0" name=""/>
        <dsp:cNvSpPr/>
      </dsp:nvSpPr>
      <dsp:spPr>
        <a:xfrm>
          <a:off x="1907381" y="719407"/>
          <a:ext cx="1671637" cy="1955126"/>
        </a:xfrm>
        <a:prstGeom prst="rect">
          <a:avLst/>
        </a:prstGeom>
        <a:solidFill>
          <a:srgbClr val="4F81BD">
            <a:alpha val="90000"/>
            <a:tint val="40000"/>
            <a:hueOff val="0"/>
            <a:satOff val="0"/>
            <a:lumOff val="0"/>
            <a:alphaOff val="0"/>
          </a:srgbClr>
        </a:solidFill>
        <a:ln w="9525" cap="flat" cmpd="sng" algn="ctr">
          <a:solidFill>
            <a:srgbClr val="4F81BD">
              <a:alpha val="90000"/>
              <a:tint val="40000"/>
              <a:hueOff val="0"/>
              <a:satOff val="0"/>
              <a:lumOff val="0"/>
              <a:alphaOff val="0"/>
            </a:srgbClr>
          </a:solidFill>
          <a:prstDash val="solid"/>
        </a:ln>
        <a:effectLst/>
      </dsp:spPr>
      <dsp:style>
        <a:lnRef idx="1">
          <a:scrgbClr r="0" g="0" b="0"/>
        </a:lnRef>
        <a:fillRef idx="1">
          <a:scrgbClr r="0" g="0" b="0"/>
        </a:fillRef>
        <a:effectRef idx="0">
          <a:scrgbClr r="0" g="0" b="0"/>
        </a:effectRef>
        <a:fontRef idx="minor"/>
      </dsp:style>
      <dsp:txBody>
        <a:bodyPr spcFirstLastPara="0" vert="horz" wrap="square" lIns="64008" tIns="64008" rIns="85344" bIns="96012" numCol="1" spcCol="1270" anchor="t" anchorCtr="0">
          <a:noAutofit/>
        </a:bodyPr>
        <a:lstStyle/>
        <a:p>
          <a:pPr marL="114300" lvl="1" indent="-114300" algn="l" defTabSz="533400">
            <a:lnSpc>
              <a:spcPct val="90000"/>
            </a:lnSpc>
            <a:spcBef>
              <a:spcPct val="0"/>
            </a:spcBef>
            <a:spcAft>
              <a:spcPct val="15000"/>
            </a:spcAft>
            <a:buChar char="•"/>
          </a:pPr>
          <a:r>
            <a:rPr lang="fr-FR" sz="1200" kern="1200">
              <a:solidFill>
                <a:sysClr val="windowText" lastClr="000000">
                  <a:hueOff val="0"/>
                  <a:satOff val="0"/>
                  <a:lumOff val="0"/>
                  <a:alphaOff val="0"/>
                </a:sysClr>
              </a:solidFill>
              <a:latin typeface="Calibri"/>
              <a:ea typeface="+mn-ea"/>
              <a:cs typeface="+mn-cs"/>
            </a:rPr>
            <a:t>7.outils integres et harmonises</a:t>
          </a:r>
        </a:p>
        <a:p>
          <a:pPr marL="114300" lvl="1" indent="-114300" algn="l" defTabSz="533400">
            <a:lnSpc>
              <a:spcPct val="90000"/>
            </a:lnSpc>
            <a:spcBef>
              <a:spcPct val="0"/>
            </a:spcBef>
            <a:spcAft>
              <a:spcPct val="15000"/>
            </a:spcAft>
            <a:buChar char="•"/>
          </a:pPr>
          <a:r>
            <a:rPr lang="fr-FR" sz="1200" kern="1200">
              <a:solidFill>
                <a:sysClr val="windowText" lastClr="000000">
                  <a:hueOff val="0"/>
                  <a:satOff val="0"/>
                  <a:lumOff val="0"/>
                  <a:alphaOff val="0"/>
                </a:sysClr>
              </a:solidFill>
              <a:latin typeface="Calibri"/>
              <a:ea typeface="+mn-ea"/>
              <a:cs typeface="+mn-cs"/>
            </a:rPr>
            <a:t>8 Collecte des données</a:t>
          </a:r>
        </a:p>
        <a:p>
          <a:pPr marL="114300" lvl="1" indent="-114300" algn="l" defTabSz="533400">
            <a:lnSpc>
              <a:spcPct val="90000"/>
            </a:lnSpc>
            <a:spcBef>
              <a:spcPct val="0"/>
            </a:spcBef>
            <a:spcAft>
              <a:spcPct val="15000"/>
            </a:spcAft>
            <a:buChar char="•"/>
          </a:pPr>
          <a:r>
            <a:rPr lang="fr-FR" sz="1200" kern="1200">
              <a:solidFill>
                <a:sysClr val="windowText" lastClr="000000">
                  <a:hueOff val="0"/>
                  <a:satOff val="0"/>
                  <a:lumOff val="0"/>
                  <a:alphaOff val="0"/>
                </a:sysClr>
              </a:solidFill>
              <a:latin typeface="Calibri"/>
              <a:ea typeface="+mn-ea"/>
              <a:cs typeface="+mn-cs"/>
            </a:rPr>
            <a:t>9circuit de remontee des donnees et archivage </a:t>
          </a:r>
        </a:p>
      </dsp:txBody>
      <dsp:txXfrm>
        <a:off x="1907381" y="719407"/>
        <a:ext cx="1671637" cy="1955126"/>
      </dsp:txXfrm>
    </dsp:sp>
    <dsp:sp modelId="{6911D105-85D0-410E-BE71-FA155DCE103F}">
      <dsp:nvSpPr>
        <dsp:cNvPr id="0" name=""/>
        <dsp:cNvSpPr/>
      </dsp:nvSpPr>
      <dsp:spPr>
        <a:xfrm>
          <a:off x="3813048" y="208366"/>
          <a:ext cx="1671637" cy="511041"/>
        </a:xfrm>
        <a:prstGeom prst="rect">
          <a:avLst/>
        </a:prstGeom>
        <a:gradFill rotWithShape="0">
          <a:gsLst>
            <a:gs pos="0">
              <a:srgbClr val="4F81BD">
                <a:hueOff val="0"/>
                <a:satOff val="0"/>
                <a:lumOff val="0"/>
                <a:alphaOff val="0"/>
                <a:shade val="51000"/>
                <a:satMod val="130000"/>
              </a:srgbClr>
            </a:gs>
            <a:gs pos="80000">
              <a:srgbClr val="4F81BD">
                <a:hueOff val="0"/>
                <a:satOff val="0"/>
                <a:lumOff val="0"/>
                <a:alphaOff val="0"/>
                <a:shade val="93000"/>
                <a:satMod val="130000"/>
              </a:srgbClr>
            </a:gs>
            <a:gs pos="100000">
              <a:srgbClr val="4F81BD">
                <a:hueOff val="0"/>
                <a:satOff val="0"/>
                <a:lumOff val="0"/>
                <a:alphaOff val="0"/>
                <a:shade val="94000"/>
                <a:satMod val="135000"/>
              </a:srgbClr>
            </a:gs>
          </a:gsLst>
          <a:lin ang="16200000" scaled="0"/>
        </a:gradFill>
        <a:ln w="9525" cap="flat" cmpd="sng" algn="ctr">
          <a:solidFill>
            <a:srgbClr val="4F81BD">
              <a:hueOff val="0"/>
              <a:satOff val="0"/>
              <a:lumOff val="0"/>
              <a:alphaOff val="0"/>
            </a:srgbClr>
          </a:solidFill>
          <a:prstDash val="solid"/>
        </a:ln>
        <a:effectLst>
          <a:outerShdw blurRad="40000" dist="23000" dir="5400000" rotWithShape="0">
            <a:srgbClr val="000000">
              <a:alpha val="35000"/>
            </a:srgbClr>
          </a:outerShdw>
        </a:effectLst>
      </dsp:spPr>
      <dsp:style>
        <a:lnRef idx="1">
          <a:scrgbClr r="0" g="0" b="0"/>
        </a:lnRef>
        <a:fillRef idx="3">
          <a:scrgbClr r="0" g="0" b="0"/>
        </a:fillRef>
        <a:effectRef idx="2">
          <a:scrgbClr r="0" g="0" b="0"/>
        </a:effectRef>
        <a:fontRef idx="minor">
          <a:schemeClr val="lt1"/>
        </a:fontRef>
      </dsp:style>
      <dsp:txBody>
        <a:bodyPr spcFirstLastPara="0" vert="horz" wrap="square" lIns="99568" tIns="56896" rIns="99568" bIns="56896" numCol="1" spcCol="1270" anchor="ctr" anchorCtr="0">
          <a:noAutofit/>
        </a:bodyPr>
        <a:lstStyle/>
        <a:p>
          <a:pPr marL="0" lvl="0" indent="0" algn="ctr" defTabSz="622300">
            <a:lnSpc>
              <a:spcPct val="90000"/>
            </a:lnSpc>
            <a:spcBef>
              <a:spcPct val="0"/>
            </a:spcBef>
            <a:spcAft>
              <a:spcPct val="35000"/>
            </a:spcAft>
            <a:buNone/>
          </a:pPr>
          <a:r>
            <a:rPr lang="fr-FR" sz="1400" kern="1200">
              <a:solidFill>
                <a:sysClr val="window" lastClr="FFFFFF"/>
              </a:solidFill>
              <a:latin typeface="Calibri"/>
              <a:ea typeface="+mn-ea"/>
              <a:cs typeface="+mn-cs"/>
            </a:rPr>
            <a:t>3. Validation et diffusion</a:t>
          </a:r>
        </a:p>
      </dsp:txBody>
      <dsp:txXfrm>
        <a:off x="3813048" y="208366"/>
        <a:ext cx="1671637" cy="511041"/>
      </dsp:txXfrm>
    </dsp:sp>
    <dsp:sp modelId="{D344172C-2509-4CFB-9A95-C649FEDBF198}">
      <dsp:nvSpPr>
        <dsp:cNvPr id="0" name=""/>
        <dsp:cNvSpPr/>
      </dsp:nvSpPr>
      <dsp:spPr>
        <a:xfrm>
          <a:off x="3813048" y="719407"/>
          <a:ext cx="1671637" cy="1955126"/>
        </a:xfrm>
        <a:prstGeom prst="rect">
          <a:avLst/>
        </a:prstGeom>
        <a:solidFill>
          <a:srgbClr val="4F81BD">
            <a:alpha val="90000"/>
            <a:tint val="40000"/>
            <a:hueOff val="0"/>
            <a:satOff val="0"/>
            <a:lumOff val="0"/>
            <a:alphaOff val="0"/>
          </a:srgbClr>
        </a:solidFill>
        <a:ln w="9525" cap="flat" cmpd="sng" algn="ctr">
          <a:solidFill>
            <a:srgbClr val="4F81BD">
              <a:alpha val="90000"/>
              <a:tint val="40000"/>
              <a:hueOff val="0"/>
              <a:satOff val="0"/>
              <a:lumOff val="0"/>
              <a:alphaOff val="0"/>
            </a:srgbClr>
          </a:solidFill>
          <a:prstDash val="solid"/>
        </a:ln>
        <a:effectLst/>
      </dsp:spPr>
      <dsp:style>
        <a:lnRef idx="1">
          <a:scrgbClr r="0" g="0" b="0"/>
        </a:lnRef>
        <a:fillRef idx="1">
          <a:scrgbClr r="0" g="0" b="0"/>
        </a:fillRef>
        <a:effectRef idx="0">
          <a:scrgbClr r="0" g="0" b="0"/>
        </a:effectRef>
        <a:fontRef idx="minor"/>
      </dsp:style>
      <dsp:txBody>
        <a:bodyPr spcFirstLastPara="0" vert="horz" wrap="square" lIns="64008" tIns="64008" rIns="85344" bIns="96012" numCol="1" spcCol="1270" anchor="t" anchorCtr="0">
          <a:noAutofit/>
        </a:bodyPr>
        <a:lstStyle/>
        <a:p>
          <a:pPr marL="114300" lvl="1" indent="-114300" algn="l" defTabSz="533400">
            <a:lnSpc>
              <a:spcPct val="90000"/>
            </a:lnSpc>
            <a:spcBef>
              <a:spcPct val="0"/>
            </a:spcBef>
            <a:spcAft>
              <a:spcPct val="15000"/>
            </a:spcAft>
            <a:buChar char="•"/>
          </a:pPr>
          <a:r>
            <a:rPr lang="fr-FR" sz="1200" kern="1200">
              <a:solidFill>
                <a:sysClr val="windowText" lastClr="000000">
                  <a:hueOff val="0"/>
                  <a:satOff val="0"/>
                  <a:lumOff val="0"/>
                  <a:alphaOff val="0"/>
                </a:sysClr>
              </a:solidFill>
              <a:latin typeface="Calibri"/>
              <a:ea typeface="+mn-ea"/>
              <a:cs typeface="+mn-cs"/>
            </a:rPr>
            <a:t>10. Controle et validation des donnees</a:t>
          </a:r>
        </a:p>
        <a:p>
          <a:pPr marL="114300" lvl="1" indent="-114300" algn="l" defTabSz="533400">
            <a:lnSpc>
              <a:spcPct val="90000"/>
            </a:lnSpc>
            <a:spcBef>
              <a:spcPct val="0"/>
            </a:spcBef>
            <a:spcAft>
              <a:spcPct val="15000"/>
            </a:spcAft>
            <a:buChar char="•"/>
          </a:pPr>
          <a:r>
            <a:rPr lang="fr-FR" sz="1200" kern="1200">
              <a:solidFill>
                <a:sysClr val="windowText" lastClr="000000">
                  <a:hueOff val="0"/>
                  <a:satOff val="0"/>
                  <a:lumOff val="0"/>
                  <a:alphaOff val="0"/>
                </a:sysClr>
              </a:solidFill>
              <a:latin typeface="Calibri"/>
              <a:ea typeface="+mn-ea"/>
              <a:cs typeface="+mn-cs"/>
            </a:rPr>
            <a:t>Tansmission au niveau superieur et feedback</a:t>
          </a:r>
        </a:p>
        <a:p>
          <a:pPr marL="114300" lvl="1" indent="-114300" algn="l" defTabSz="533400">
            <a:lnSpc>
              <a:spcPct val="90000"/>
            </a:lnSpc>
            <a:spcBef>
              <a:spcPct val="0"/>
            </a:spcBef>
            <a:spcAft>
              <a:spcPct val="15000"/>
            </a:spcAft>
            <a:buChar char="•"/>
          </a:pPr>
          <a:r>
            <a:rPr lang="fr-FR" sz="1200" kern="1200">
              <a:solidFill>
                <a:sysClr val="windowText" lastClr="000000">
                  <a:hueOff val="0"/>
                  <a:satOff val="0"/>
                  <a:lumOff val="0"/>
                  <a:alphaOff val="0"/>
                </a:sysClr>
              </a:solidFill>
              <a:latin typeface="Calibri"/>
              <a:ea typeface="+mn-ea"/>
              <a:cs typeface="+mn-cs"/>
            </a:rPr>
            <a:t>11Analyse des donnees pour la prise de decision</a:t>
          </a:r>
        </a:p>
        <a:p>
          <a:pPr marL="114300" lvl="1" indent="-114300" algn="l" defTabSz="533400">
            <a:lnSpc>
              <a:spcPct val="90000"/>
            </a:lnSpc>
            <a:spcBef>
              <a:spcPct val="0"/>
            </a:spcBef>
            <a:spcAft>
              <a:spcPct val="15000"/>
            </a:spcAft>
            <a:buChar char="•"/>
          </a:pPr>
          <a:r>
            <a:rPr lang="fr-FR" sz="1200" kern="1200">
              <a:solidFill>
                <a:sysClr val="windowText" lastClr="000000">
                  <a:hueOff val="0"/>
                  <a:satOff val="0"/>
                  <a:lumOff val="0"/>
                  <a:alphaOff val="0"/>
                </a:sysClr>
              </a:solidFill>
              <a:latin typeface="Calibri"/>
              <a:ea typeface="+mn-ea"/>
              <a:cs typeface="+mn-cs"/>
            </a:rPr>
            <a:t>12. Diffusion et utilisation</a:t>
          </a:r>
        </a:p>
      </dsp:txBody>
      <dsp:txXfrm>
        <a:off x="3813048" y="719407"/>
        <a:ext cx="1671637" cy="1955126"/>
      </dsp:txXfrm>
    </dsp:sp>
  </dsp:spTree>
</dsp:drawing>
</file>

<file path=xl/diagrams/layout1.xml><?xml version="1.0" encoding="utf-8"?>
<dgm:layoutDef xmlns:dgm="http://schemas.openxmlformats.org/drawingml/2006/diagram" xmlns:a="http://schemas.openxmlformats.org/drawingml/2006/main" uniqueId="urn:microsoft.com/office/officeart/2005/8/layout/hList1">
  <dgm:title val=""/>
  <dgm:desc val=""/>
  <dgm:catLst>
    <dgm:cat type="list" pri="5000"/>
    <dgm:cat type="convert" pri="5000"/>
  </dgm:catLst>
  <dgm:sampData>
    <dgm:dataModel>
      <dgm:ptLst>
        <dgm:pt modelId="0" type="doc"/>
        <dgm:pt modelId="1">
          <dgm:prSet phldr="1"/>
        </dgm:pt>
        <dgm:pt modelId="11">
          <dgm:prSet phldr="1"/>
        </dgm:pt>
        <dgm:pt modelId="12">
          <dgm:prSet phldr="1"/>
        </dgm:pt>
        <dgm:pt modelId="2">
          <dgm:prSet phldr="1"/>
        </dgm:pt>
        <dgm:pt modelId="21">
          <dgm:prSet phldr="1"/>
        </dgm:pt>
        <dgm:pt modelId="22">
          <dgm:prSet phldr="1"/>
        </dgm:pt>
        <dgm:pt modelId="3">
          <dgm:prSet phldr="1"/>
        </dgm:pt>
        <dgm:pt modelId="31">
          <dgm:prSet phldr="1"/>
        </dgm:pt>
        <dgm:pt modelId="32">
          <dgm:prSet phldr="1"/>
        </dgm:pt>
      </dgm:ptLst>
      <dgm:cxnLst>
        <dgm:cxn modelId="4" srcId="0" destId="1" srcOrd="0" destOrd="0"/>
        <dgm:cxn modelId="5" srcId="0" destId="2" srcOrd="1" destOrd="0"/>
        <dgm:cxn modelId="6" srcId="0" destId="3" srcOrd="2" destOrd="0"/>
        <dgm:cxn modelId="13" srcId="1" destId="11" srcOrd="0" destOrd="0"/>
        <dgm:cxn modelId="14" srcId="1" destId="12" srcOrd="1" destOrd="0"/>
        <dgm:cxn modelId="23" srcId="2" destId="21" srcOrd="0" destOrd="0"/>
        <dgm:cxn modelId="24" srcId="2" destId="22" srcOrd="1" destOrd="0"/>
        <dgm:cxn modelId="33" srcId="3" destId="31" srcOrd="0" destOrd="0"/>
        <dgm:cxn modelId="34" srcId="3" destId="32" srcOrd="1" destOrd="0"/>
      </dgm:cxnLst>
      <dgm:bg/>
      <dgm:whole/>
    </dgm:dataModel>
  </dgm:sampData>
  <dgm:styleData>
    <dgm:dataModel>
      <dgm:ptLst>
        <dgm:pt modelId="0" type="doc"/>
        <dgm:pt modelId="1">
          <dgm:prSet phldr="1"/>
        </dgm:pt>
        <dgm:pt modelId="2">
          <dgm:prSet phldr="1"/>
        </dgm:pt>
      </dgm:ptLst>
      <dgm:cxnLst>
        <dgm:cxn modelId="3" srcId="0" destId="1" srcOrd="0" destOrd="0"/>
        <dgm:cxn modelId="4" srcId="0" destId="2" srcOrd="1" destOrd="0"/>
      </dgm:cxnLst>
      <dgm:bg/>
      <dgm:whole/>
    </dgm:dataModel>
  </dgm:styleData>
  <dgm:clrData>
    <dgm:dataModel>
      <dgm:ptLst>
        <dgm:pt modelId="0" type="doc"/>
        <dgm:pt modelId="1">
          <dgm:prSet phldr="1"/>
        </dgm:pt>
        <dgm:pt modelId="2">
          <dgm:prSet phldr="1"/>
        </dgm:pt>
        <dgm:pt modelId="3">
          <dgm:prSet phldr="1"/>
        </dgm:pt>
        <dgm:pt modelId="4">
          <dgm:prSet phldr="1"/>
        </dgm:pt>
      </dgm:ptLst>
      <dgm:cxnLst>
        <dgm:cxn modelId="5" srcId="0" destId="1" srcOrd="0" destOrd="0"/>
        <dgm:cxn modelId="6" srcId="0" destId="2" srcOrd="1" destOrd="0"/>
        <dgm:cxn modelId="7" srcId="0" destId="3" srcOrd="2" destOrd="0"/>
        <dgm:cxn modelId="8" srcId="0" destId="4" srcOrd="3" destOrd="0"/>
      </dgm:cxnLst>
      <dgm:bg/>
      <dgm:whole/>
    </dgm:dataModel>
  </dgm:clrData>
  <dgm:layoutNode name="Name0">
    <dgm:varLst>
      <dgm:dir/>
      <dgm:animLvl val="lvl"/>
      <dgm:resizeHandles val="exact"/>
    </dgm:varLst>
    <dgm:choose name="Name1">
      <dgm:if name="Name2" func="var" arg="dir" op="equ" val="norm">
        <dgm:alg type="lin"/>
      </dgm:if>
      <dgm:else name="Name3">
        <dgm:alg type="lin">
          <dgm:param type="linDir" val="fromR"/>
        </dgm:alg>
      </dgm:else>
    </dgm:choose>
    <dgm:shape xmlns:r="http://schemas.openxmlformats.org/officeDocument/2006/relationships" r:blip="">
      <dgm:adjLst/>
    </dgm:shape>
    <dgm:presOf/>
    <dgm:constrLst>
      <dgm:constr type="h" for="ch" forName="composite" refType="h"/>
      <dgm:constr type="w" for="ch" forName="composite" refType="w"/>
      <dgm:constr type="w" for="des" forName="parTx"/>
      <dgm:constr type="h" for="des" forName="parTx" op="equ"/>
      <dgm:constr type="w" for="des" forName="desTx"/>
      <dgm:constr type="h" for="des" forName="desTx" op="equ"/>
      <dgm:constr type="primFontSz" for="des" forName="parTx" val="65"/>
      <dgm:constr type="secFontSz" for="des" forName="desTx" refType="primFontSz" refFor="des" refForName="parTx" op="equ"/>
      <dgm:constr type="h" for="des" forName="parTx" refType="primFontSz" refFor="des" refForName="parTx" fact="0.8"/>
      <dgm:constr type="h" for="des" forName="desTx" refType="primFontSz" refFor="des" refForName="parTx" fact="1.22"/>
      <dgm:constr type="w" for="ch" forName="space" refType="w" refFor="ch" refForName="composite" op="equ" fact="0.14"/>
    </dgm:constrLst>
    <dgm:ruleLst>
      <dgm:rule type="w" for="ch" forName="composite" val="0" fact="NaN" max="NaN"/>
      <dgm:rule type="primFontSz" for="des" forName="parTx" val="5" fact="NaN" max="NaN"/>
    </dgm:ruleLst>
    <dgm:forEach name="Name4" axis="ch" ptType="node">
      <dgm:layoutNode name="composite">
        <dgm:alg type="composite"/>
        <dgm:shape xmlns:r="http://schemas.openxmlformats.org/officeDocument/2006/relationships" r:blip="">
          <dgm:adjLst/>
        </dgm:shape>
        <dgm:presOf/>
        <dgm:constrLst>
          <dgm:constr type="l" for="ch" forName="parTx"/>
          <dgm:constr type="w" for="ch" forName="parTx" refType="w"/>
          <dgm:constr type="t" for="ch" forName="parTx"/>
          <dgm:constr type="l" for="ch" forName="desTx"/>
          <dgm:constr type="w" for="ch" forName="desTx" refType="w" refFor="ch" refForName="parTx"/>
          <dgm:constr type="t" for="ch" forName="desTx" refType="h" refFor="ch" refForName="parTx"/>
        </dgm:constrLst>
        <dgm:ruleLst>
          <dgm:rule type="h" val="INF" fact="NaN" max="NaN"/>
        </dgm:ruleLst>
        <dgm:layoutNode name="parTx" styleLbl="alignNode1">
          <dgm:varLst>
            <dgm:chMax val="0"/>
            <dgm:chPref val="0"/>
            <dgm:bulletEnabled val="1"/>
          </dgm:varLst>
          <dgm:alg type="tx"/>
          <dgm:shape xmlns:r="http://schemas.openxmlformats.org/officeDocument/2006/relationships" type="rect" r:blip="">
            <dgm:adjLst/>
          </dgm:shape>
          <dgm:presOf axis="self" ptType="node"/>
          <dgm:constrLst>
            <dgm:constr type="h" refType="w" op="lte" fact="0.4"/>
            <dgm:constr type="h"/>
            <dgm:constr type="tMarg" refType="primFontSz" fact="0.32"/>
            <dgm:constr type="bMarg" refType="primFontSz" fact="0.32"/>
          </dgm:constrLst>
          <dgm:ruleLst>
            <dgm:rule type="h" val="INF" fact="NaN" max="NaN"/>
          </dgm:ruleLst>
        </dgm:layoutNode>
        <dgm:layoutNode name="desTx" styleLbl="alignAccFollowNode1">
          <dgm:varLst>
            <dgm:bulletEnabled val="1"/>
          </dgm:varLst>
          <dgm:alg type="tx">
            <dgm:param type="stBulletLvl" val="1"/>
          </dgm:alg>
          <dgm:shape xmlns:r="http://schemas.openxmlformats.org/officeDocument/2006/relationships" type="rect" r:blip="">
            <dgm:adjLst/>
          </dgm:shape>
          <dgm:presOf axis="des" ptType="node"/>
          <dgm:constrLst>
            <dgm:constr type="secFontSz" val="65"/>
            <dgm:constr type="primFontSz" refType="secFontSz"/>
            <dgm:constr type="h"/>
            <dgm:constr type="lMarg" refType="primFontSz" fact="0.42"/>
            <dgm:constr type="tMarg" refType="primFontSz" fact="0.42"/>
            <dgm:constr type="bMarg" refType="primFontSz" fact="0.63"/>
          </dgm:constrLst>
          <dgm:ruleLst>
            <dgm:rule type="h" val="INF" fact="NaN" max="NaN"/>
          </dgm:ruleLst>
        </dgm:layoutNode>
      </dgm:layoutNode>
      <dgm:forEach name="Name5" axis="followSib" ptType="sibTrans" cnt="1">
        <dgm:layoutNode name="space">
          <dgm:alg type="sp"/>
          <dgm:shape xmlns:r="http://schemas.openxmlformats.org/officeDocument/2006/relationships" r:blip="">
            <dgm:adjLst/>
          </dgm:shape>
          <dgm:presOf/>
          <dgm:constrLst/>
          <dgm:ruleLst/>
        </dgm:layoutNode>
      </dgm:forEach>
    </dgm:forEach>
  </dgm:layoutNode>
</dgm:layoutDef>
</file>

<file path=xl/diagrams/quickStyle1.xml><?xml version="1.0" encoding="utf-8"?>
<dgm:styleDef xmlns:dgm="http://schemas.openxmlformats.org/drawingml/2006/diagram" xmlns:a="http://schemas.openxmlformats.org/drawingml/2006/main" uniqueId="urn:microsoft.com/office/officeart/2005/8/quickstyle/simple4">
  <dgm:title val=""/>
  <dgm:desc val=""/>
  <dgm:catLst>
    <dgm:cat type="simple" pri="10400"/>
  </dgm:catLst>
  <dgm:scene3d>
    <a:camera prst="orthographicFront"/>
    <a:lightRig rig="threePt" dir="t"/>
  </dgm:scene3d>
  <dgm:styleLbl name="node0">
    <dgm:scene3d>
      <a:camera prst="orthographicFront"/>
      <a:lightRig rig="threePt" dir="t"/>
    </dgm:scene3d>
    <dgm:sp3d/>
    <dgm:txPr/>
    <dgm:style>
      <a:lnRef idx="0">
        <a:scrgbClr r="0" g="0" b="0"/>
      </a:lnRef>
      <a:fillRef idx="3">
        <a:scrgbClr r="0" g="0" b="0"/>
      </a:fillRef>
      <a:effectRef idx="2">
        <a:scrgbClr r="0" g="0" b="0"/>
      </a:effectRef>
      <a:fontRef idx="minor">
        <a:schemeClr val="lt1"/>
      </a:fontRef>
    </dgm:style>
  </dgm:styleLbl>
  <dgm:styleLbl name="lnNode1">
    <dgm:scene3d>
      <a:camera prst="orthographicFront"/>
      <a:lightRig rig="threePt" dir="t"/>
    </dgm:scene3d>
    <dgm:sp3d/>
    <dgm:txPr/>
    <dgm:style>
      <a:lnRef idx="1">
        <a:scrgbClr r="0" g="0" b="0"/>
      </a:lnRef>
      <a:fillRef idx="3">
        <a:scrgbClr r="0" g="0" b="0"/>
      </a:fillRef>
      <a:effectRef idx="2">
        <a:scrgbClr r="0" g="0" b="0"/>
      </a:effectRef>
      <a:fontRef idx="minor">
        <a:schemeClr val="lt1"/>
      </a:fontRef>
    </dgm:style>
  </dgm:styleLbl>
  <dgm:styleLbl name="vennNode1">
    <dgm:scene3d>
      <a:camera prst="orthographicFront"/>
      <a:lightRig rig="threePt" dir="t"/>
    </dgm:scene3d>
    <dgm:sp3d/>
    <dgm:txPr/>
    <dgm:style>
      <a:lnRef idx="0">
        <a:scrgbClr r="0" g="0" b="0"/>
      </a:lnRef>
      <a:fillRef idx="3">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1">
        <a:scrgbClr r="0" g="0" b="0"/>
      </a:lnRef>
      <a:fillRef idx="3">
        <a:scrgbClr r="0" g="0" b="0"/>
      </a:fillRef>
      <a:effectRef idx="2">
        <a:scrgbClr r="0" g="0" b="0"/>
      </a:effectRef>
      <a:fontRef idx="minor">
        <a:schemeClr val="lt1"/>
      </a:fontRef>
    </dgm:style>
  </dgm:styleLbl>
  <dgm:styleLbl name="node1">
    <dgm:scene3d>
      <a:camera prst="orthographicFront"/>
      <a:lightRig rig="threePt" dir="t"/>
    </dgm:scene3d>
    <dgm:sp3d/>
    <dgm:txPr/>
    <dgm:style>
      <a:lnRef idx="0">
        <a:scrgbClr r="0" g="0" b="0"/>
      </a:lnRef>
      <a:fillRef idx="3">
        <a:scrgbClr r="0" g="0" b="0"/>
      </a:fillRef>
      <a:effectRef idx="2">
        <a:scrgbClr r="0" g="0" b="0"/>
      </a:effectRef>
      <a:fontRef idx="minor">
        <a:schemeClr val="lt1"/>
      </a:fontRef>
    </dgm:style>
  </dgm:styleLbl>
  <dgm:styleLbl name="node2">
    <dgm:scene3d>
      <a:camera prst="orthographicFront"/>
      <a:lightRig rig="threePt" dir="t"/>
    </dgm:scene3d>
    <dgm:sp3d/>
    <dgm:txPr/>
    <dgm:style>
      <a:lnRef idx="0">
        <a:scrgbClr r="0" g="0" b="0"/>
      </a:lnRef>
      <a:fillRef idx="3">
        <a:scrgbClr r="0" g="0" b="0"/>
      </a:fillRef>
      <a:effectRef idx="2">
        <a:scrgbClr r="0" g="0" b="0"/>
      </a:effectRef>
      <a:fontRef idx="minor">
        <a:schemeClr val="lt1"/>
      </a:fontRef>
    </dgm:style>
  </dgm:styleLbl>
  <dgm:styleLbl name="node3">
    <dgm:scene3d>
      <a:camera prst="orthographicFront"/>
      <a:lightRig rig="threePt" dir="t"/>
    </dgm:scene3d>
    <dgm:sp3d/>
    <dgm:txPr/>
    <dgm:style>
      <a:lnRef idx="0">
        <a:scrgbClr r="0" g="0" b="0"/>
      </a:lnRef>
      <a:fillRef idx="3">
        <a:scrgbClr r="0" g="0" b="0"/>
      </a:fillRef>
      <a:effectRef idx="2">
        <a:scrgbClr r="0" g="0" b="0"/>
      </a:effectRef>
      <a:fontRef idx="minor">
        <a:schemeClr val="lt1"/>
      </a:fontRef>
    </dgm:style>
  </dgm:styleLbl>
  <dgm:styleLbl name="node4">
    <dgm:scene3d>
      <a:camera prst="orthographicFront"/>
      <a:lightRig rig="threePt" dir="t"/>
    </dgm:scene3d>
    <dgm:sp3d/>
    <dgm:txPr/>
    <dgm:style>
      <a:lnRef idx="0">
        <a:scrgbClr r="0" g="0" b="0"/>
      </a:lnRef>
      <a:fillRef idx="3">
        <a:scrgbClr r="0" g="0" b="0"/>
      </a:fillRef>
      <a:effectRef idx="2">
        <a:scrgbClr r="0" g="0" b="0"/>
      </a:effectRef>
      <a:fontRef idx="minor">
        <a:schemeClr val="lt1"/>
      </a:fontRef>
    </dgm:style>
  </dgm:styleLbl>
  <dgm:styleLbl name="fgImgPlace1">
    <dgm:scene3d>
      <a:camera prst="orthographicFront"/>
      <a:lightRig rig="threePt" dir="t"/>
    </dgm:scene3d>
    <dgm:sp3d/>
    <dgm:txPr/>
    <dgm:style>
      <a:lnRef idx="0">
        <a:scrgbClr r="0" g="0" b="0"/>
      </a:lnRef>
      <a:fillRef idx="1">
        <a:scrgbClr r="0" g="0" b="0"/>
      </a:fillRef>
      <a:effectRef idx="2">
        <a:scrgbClr r="0" g="0" b="0"/>
      </a:effectRef>
      <a:fontRef idx="minor"/>
    </dgm:style>
  </dgm:styleLbl>
  <dgm:styleLbl name="alignImgPlace1">
    <dgm:scene3d>
      <a:camera prst="orthographicFront"/>
      <a:lightRig rig="threePt" dir="t"/>
    </dgm:scene3d>
    <dgm:sp3d/>
    <dgm:txPr/>
    <dgm:style>
      <a:lnRef idx="0">
        <a:scrgbClr r="0" g="0" b="0"/>
      </a:lnRef>
      <a:fillRef idx="1">
        <a:scrgbClr r="0" g="0" b="0"/>
      </a:fillRef>
      <a:effectRef idx="2">
        <a:scrgbClr r="0" g="0" b="0"/>
      </a:effectRef>
      <a:fontRef idx="minor"/>
    </dgm:style>
  </dgm:styleLbl>
  <dgm:styleLbl name="bgImgPlace1">
    <dgm:scene3d>
      <a:camera prst="orthographicFront"/>
      <a:lightRig rig="threePt" dir="t"/>
    </dgm:scene3d>
    <dgm:sp3d/>
    <dgm:txPr/>
    <dgm:style>
      <a:lnRef idx="0">
        <a:scrgbClr r="0" g="0" b="0"/>
      </a:lnRef>
      <a:fillRef idx="1">
        <a:scrgbClr r="0" g="0" b="0"/>
      </a:fillRef>
      <a:effectRef idx="2">
        <a:scrgbClr r="0" g="0" b="0"/>
      </a:effectRef>
      <a:fontRef idx="minor"/>
    </dgm:style>
  </dgm:styleLbl>
  <dgm:styleLbl name="sibTrans2D1">
    <dgm:scene3d>
      <a:camera prst="orthographicFront"/>
      <a:lightRig rig="threePt" dir="t"/>
    </dgm:scene3d>
    <dgm:sp3d/>
    <dgm:txPr/>
    <dgm:style>
      <a:lnRef idx="0">
        <a:scrgbClr r="0" g="0" b="0"/>
      </a:lnRef>
      <a:fillRef idx="3">
        <a:scrgbClr r="0" g="0" b="0"/>
      </a:fillRef>
      <a:effectRef idx="2">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3">
        <a:scrgbClr r="0" g="0" b="0"/>
      </a:fillRef>
      <a:effectRef idx="2">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3">
        <a:scrgbClr r="0" g="0" b="0"/>
      </a:fillRef>
      <a:effectRef idx="2">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1">
        <a:scrgbClr r="0" g="0" b="0"/>
      </a:effectRef>
      <a:fontRef idx="minor"/>
    </dgm:style>
  </dgm:styleLbl>
  <dgm:styleLbl name="asst0">
    <dgm:scene3d>
      <a:camera prst="orthographicFront"/>
      <a:lightRig rig="threePt" dir="t"/>
    </dgm:scene3d>
    <dgm:sp3d/>
    <dgm:txPr/>
    <dgm:style>
      <a:lnRef idx="0">
        <a:scrgbClr r="0" g="0" b="0"/>
      </a:lnRef>
      <a:fillRef idx="3">
        <a:scrgbClr r="0" g="0" b="0"/>
      </a:fillRef>
      <a:effectRef idx="2">
        <a:scrgbClr r="0" g="0" b="0"/>
      </a:effectRef>
      <a:fontRef idx="minor">
        <a:schemeClr val="lt1"/>
      </a:fontRef>
    </dgm:style>
  </dgm:styleLbl>
  <dgm:styleLbl name="asst1">
    <dgm:scene3d>
      <a:camera prst="orthographicFront"/>
      <a:lightRig rig="threePt" dir="t"/>
    </dgm:scene3d>
    <dgm:sp3d/>
    <dgm:txPr/>
    <dgm:style>
      <a:lnRef idx="0">
        <a:scrgbClr r="0" g="0" b="0"/>
      </a:lnRef>
      <a:fillRef idx="3">
        <a:scrgbClr r="0" g="0" b="0"/>
      </a:fillRef>
      <a:effectRef idx="2">
        <a:scrgbClr r="0" g="0" b="0"/>
      </a:effectRef>
      <a:fontRef idx="minor">
        <a:schemeClr val="lt1"/>
      </a:fontRef>
    </dgm:style>
  </dgm:styleLbl>
  <dgm:styleLbl name="asst2">
    <dgm:scene3d>
      <a:camera prst="orthographicFront"/>
      <a:lightRig rig="threePt" dir="t"/>
    </dgm:scene3d>
    <dgm:sp3d/>
    <dgm:txPr/>
    <dgm:style>
      <a:lnRef idx="0">
        <a:scrgbClr r="0" g="0" b="0"/>
      </a:lnRef>
      <a:fillRef idx="3">
        <a:scrgbClr r="0" g="0" b="0"/>
      </a:fillRef>
      <a:effectRef idx="2">
        <a:scrgbClr r="0" g="0" b="0"/>
      </a:effectRef>
      <a:fontRef idx="minor">
        <a:schemeClr val="lt1"/>
      </a:fontRef>
    </dgm:style>
  </dgm:styleLbl>
  <dgm:styleLbl name="asst3">
    <dgm:scene3d>
      <a:camera prst="orthographicFront"/>
      <a:lightRig rig="threePt" dir="t"/>
    </dgm:scene3d>
    <dgm:sp3d/>
    <dgm:txPr/>
    <dgm:style>
      <a:lnRef idx="0">
        <a:scrgbClr r="0" g="0" b="0"/>
      </a:lnRef>
      <a:fillRef idx="3">
        <a:scrgbClr r="0" g="0" b="0"/>
      </a:fillRef>
      <a:effectRef idx="2">
        <a:scrgbClr r="0" g="0" b="0"/>
      </a:effectRef>
      <a:fontRef idx="minor">
        <a:schemeClr val="lt1"/>
      </a:fontRef>
    </dgm:style>
  </dgm:styleLbl>
  <dgm:styleLbl name="asst4">
    <dgm:scene3d>
      <a:camera prst="orthographicFront"/>
      <a:lightRig rig="threePt" dir="t"/>
    </dgm:scene3d>
    <dgm:sp3d/>
    <dgm:txPr/>
    <dgm:style>
      <a:lnRef idx="0">
        <a:scrgbClr r="0" g="0" b="0"/>
      </a:lnRef>
      <a:fillRef idx="3">
        <a:scrgbClr r="0" g="0" b="0"/>
      </a:fillRef>
      <a:effectRef idx="2">
        <a:scrgbClr r="0" g="0" b="0"/>
      </a:effectRef>
      <a:fontRef idx="minor">
        <a:schemeClr val="lt1"/>
      </a:fontRef>
    </dgm:style>
  </dgm:styleLbl>
  <dgm:styleLbl name="parChTrans2D1">
    <dgm:scene3d>
      <a:camera prst="orthographicFront"/>
      <a:lightRig rig="threePt" dir="t"/>
    </dgm:scene3d>
    <dgm:sp3d/>
    <dgm:txPr/>
    <dgm:style>
      <a:lnRef idx="0">
        <a:scrgbClr r="0" g="0" b="0"/>
      </a:lnRef>
      <a:fillRef idx="3">
        <a:scrgbClr r="0" g="0" b="0"/>
      </a:fillRef>
      <a:effectRef idx="2">
        <a:scrgbClr r="0" g="0" b="0"/>
      </a:effectRef>
      <a:fontRef idx="minor">
        <a:schemeClr val="lt1"/>
      </a:fontRef>
    </dgm:style>
  </dgm:styleLbl>
  <dgm:styleLbl name="parChTrans2D2">
    <dgm:scene3d>
      <a:camera prst="orthographicFront"/>
      <a:lightRig rig="threePt" dir="t"/>
    </dgm:scene3d>
    <dgm:sp3d/>
    <dgm:txPr/>
    <dgm:style>
      <a:lnRef idx="0">
        <a:scrgbClr r="0" g="0" b="0"/>
      </a:lnRef>
      <a:fillRef idx="3">
        <a:scrgbClr r="0" g="0" b="0"/>
      </a:fillRef>
      <a:effectRef idx="2">
        <a:scrgbClr r="0" g="0" b="0"/>
      </a:effectRef>
      <a:fontRef idx="minor">
        <a:schemeClr val="lt1"/>
      </a:fontRef>
    </dgm:style>
  </dgm:styleLbl>
  <dgm:styleLbl name="parChTrans2D3">
    <dgm:scene3d>
      <a:camera prst="orthographicFront"/>
      <a:lightRig rig="threePt" dir="t"/>
    </dgm:scene3d>
    <dgm:sp3d/>
    <dgm:txPr/>
    <dgm:style>
      <a:lnRef idx="1">
        <a:scrgbClr r="0" g="0" b="0"/>
      </a:lnRef>
      <a:fillRef idx="3">
        <a:scrgbClr r="0" g="0" b="0"/>
      </a:fillRef>
      <a:effectRef idx="2">
        <a:scrgbClr r="0" g="0" b="0"/>
      </a:effectRef>
      <a:fontRef idx="minor">
        <a:schemeClr val="lt1"/>
      </a:fontRef>
    </dgm:style>
  </dgm:styleLbl>
  <dgm:styleLbl name="parChTrans2D4">
    <dgm:scene3d>
      <a:camera prst="orthographicFront"/>
      <a:lightRig rig="threePt" dir="t"/>
    </dgm:scene3d>
    <dgm:sp3d/>
    <dgm:txPr/>
    <dgm:style>
      <a:lnRef idx="1">
        <a:scrgbClr r="0" g="0" b="0"/>
      </a:lnRef>
      <a:fillRef idx="3">
        <a:scrgbClr r="0" g="0" b="0"/>
      </a:fillRef>
      <a:effectRef idx="2">
        <a:scrgbClr r="0" g="0" b="0"/>
      </a:effectRef>
      <a:fontRef idx="minor">
        <a:schemeClr val="lt1"/>
      </a:fontRef>
    </dgm:style>
  </dgm:styleLbl>
  <dgm:styleLbl name="parCh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2">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2">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0">
        <a:scrgbClr r="0" g="0" b="0"/>
      </a:lnRef>
      <a:fillRef idx="3">
        <a:scrgbClr r="0" g="0" b="0"/>
      </a:fillRef>
      <a:effectRef idx="2">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8" Type="http://schemas.openxmlformats.org/officeDocument/2006/relationships/hyperlink" Target="https://www.sapsapservices.com/" TargetMode="External"/><Relationship Id="rId3" Type="http://schemas.openxmlformats.org/officeDocument/2006/relationships/hyperlink" Target="#'4-Maternite'!A1"/><Relationship Id="rId7" Type="http://schemas.openxmlformats.org/officeDocument/2006/relationships/hyperlink" Target="#'Plan d''action'!A1"/><Relationship Id="rId2" Type="http://schemas.openxmlformats.org/officeDocument/2006/relationships/hyperlink" Target="#'Validation&amp;Diffusion'!A1"/><Relationship Id="rId1" Type="http://schemas.openxmlformats.org/officeDocument/2006/relationships/hyperlink" Target="#'Donn&#233;es&amp;Syst&#232;me'!A1"/><Relationship Id="rId6" Type="http://schemas.openxmlformats.org/officeDocument/2006/relationships/hyperlink" Target="#Equipe!A1"/><Relationship Id="rId5" Type="http://schemas.openxmlformats.org/officeDocument/2006/relationships/hyperlink" Target="#'Unit&#233;S&amp;E'!A1"/><Relationship Id="rId4" Type="http://schemas.openxmlformats.org/officeDocument/2006/relationships/hyperlink" Target="#'Matrice d''analyse'!A1"/><Relationship Id="rId9"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hyperlink" Target="#'Donn&#233;es&amp;Syst&#232;me'!A1"/><Relationship Id="rId7" Type="http://schemas.openxmlformats.org/officeDocument/2006/relationships/hyperlink" Target="#'Plan d''action'!A1"/><Relationship Id="rId2" Type="http://schemas.openxmlformats.org/officeDocument/2006/relationships/hyperlink" Target="#'Unit&#233;S&amp;E'!A1"/><Relationship Id="rId1" Type="http://schemas.openxmlformats.org/officeDocument/2006/relationships/hyperlink" Target="#Instructions!A1"/><Relationship Id="rId6" Type="http://schemas.openxmlformats.org/officeDocument/2006/relationships/hyperlink" Target="#'Matrice d''analyse'!A1"/><Relationship Id="rId5" Type="http://schemas.openxmlformats.org/officeDocument/2006/relationships/hyperlink" Target="#'4-Maternite'!A1"/><Relationship Id="rId4" Type="http://schemas.openxmlformats.org/officeDocument/2006/relationships/hyperlink" Target="#'Validation&amp;Diffusion'!A1"/></Relationships>
</file>

<file path=xl/drawings/_rels/drawing3.xml.rels><?xml version="1.0" encoding="UTF-8" standalone="yes"?>
<Relationships xmlns="http://schemas.openxmlformats.org/package/2006/relationships"><Relationship Id="rId3" Type="http://schemas.openxmlformats.org/officeDocument/2006/relationships/hyperlink" Target="#'Donn&#233;es&amp;Syst&#232;me'!A1"/><Relationship Id="rId2" Type="http://schemas.openxmlformats.org/officeDocument/2006/relationships/hyperlink" Target="#Equipe!A1"/><Relationship Id="rId1" Type="http://schemas.openxmlformats.org/officeDocument/2006/relationships/hyperlink" Target="#Instructions!A1"/><Relationship Id="rId6" Type="http://schemas.openxmlformats.org/officeDocument/2006/relationships/hyperlink" Target="#'Plan d''action'!A1"/><Relationship Id="rId5" Type="http://schemas.openxmlformats.org/officeDocument/2006/relationships/hyperlink" Target="#'Matrice d''analyse'!A1"/><Relationship Id="rId4" Type="http://schemas.openxmlformats.org/officeDocument/2006/relationships/hyperlink" Target="#'Validation&amp;Diffusion'!A1"/></Relationships>
</file>

<file path=xl/drawings/_rels/drawing4.xml.rels><?xml version="1.0" encoding="UTF-8" standalone="yes"?>
<Relationships xmlns="http://schemas.openxmlformats.org/package/2006/relationships"><Relationship Id="rId3" Type="http://schemas.openxmlformats.org/officeDocument/2006/relationships/hyperlink" Target="#'Unit&#233;S&amp;E'!A1"/><Relationship Id="rId2" Type="http://schemas.openxmlformats.org/officeDocument/2006/relationships/hyperlink" Target="#Equipe!A1"/><Relationship Id="rId1" Type="http://schemas.openxmlformats.org/officeDocument/2006/relationships/hyperlink" Target="#Instructions!A1"/><Relationship Id="rId6" Type="http://schemas.openxmlformats.org/officeDocument/2006/relationships/hyperlink" Target="#'Plan d''action'!A1"/><Relationship Id="rId5" Type="http://schemas.openxmlformats.org/officeDocument/2006/relationships/hyperlink" Target="#'Matrice d''analyse'!A1"/><Relationship Id="rId4" Type="http://schemas.openxmlformats.org/officeDocument/2006/relationships/hyperlink" Target="#'Validation&amp;Diffusion'!A1"/></Relationships>
</file>

<file path=xl/drawings/_rels/drawing5.xml.rels><?xml version="1.0" encoding="UTF-8" standalone="yes"?>
<Relationships xmlns="http://schemas.openxmlformats.org/package/2006/relationships"><Relationship Id="rId3" Type="http://schemas.openxmlformats.org/officeDocument/2006/relationships/hyperlink" Target="#'Equipe S&amp;E'!A1"/><Relationship Id="rId2" Type="http://schemas.openxmlformats.org/officeDocument/2006/relationships/hyperlink" Target="#Equipe!A1"/><Relationship Id="rId1" Type="http://schemas.openxmlformats.org/officeDocument/2006/relationships/hyperlink" Target="#Instructions!A1"/><Relationship Id="rId6" Type="http://schemas.openxmlformats.org/officeDocument/2006/relationships/hyperlink" Target="#'Plan d''action'!A1"/><Relationship Id="rId5" Type="http://schemas.openxmlformats.org/officeDocument/2006/relationships/hyperlink" Target="#'Matrice d''analyse'!A1"/><Relationship Id="rId4" Type="http://schemas.openxmlformats.org/officeDocument/2006/relationships/hyperlink" Target="#'Donn&#233;es&amp;Syst&#232;me'!A1"/></Relationships>
</file>

<file path=xl/drawings/_rels/drawing6.xml.rels><?xml version="1.0" encoding="UTF-8" standalone="yes"?>
<Relationships xmlns="http://schemas.openxmlformats.org/package/2006/relationships"><Relationship Id="rId1" Type="http://schemas.openxmlformats.org/officeDocument/2006/relationships/chart" Target="../charts/chart1.xml"/></Relationships>
</file>

<file path=xl/drawings/_rels/drawing7.xml.rels><?xml version="1.0" encoding="UTF-8" standalone="yes"?>
<Relationships xmlns="http://schemas.openxmlformats.org/package/2006/relationships"><Relationship Id="rId1" Type="http://schemas.openxmlformats.org/officeDocument/2006/relationships/image" Target="../media/image2.emf"/></Relationships>
</file>

<file path=xl/drawings/_rels/drawing8.xml.rels><?xml version="1.0" encoding="UTF-8" standalone="yes"?>
<Relationships xmlns="http://schemas.openxmlformats.org/package/2006/relationships"><Relationship Id="rId3" Type="http://schemas.openxmlformats.org/officeDocument/2006/relationships/hyperlink" Target="#'Unit&#233;S&amp;E'!A1"/><Relationship Id="rId2" Type="http://schemas.openxmlformats.org/officeDocument/2006/relationships/hyperlink" Target="#Equipe!A1"/><Relationship Id="rId1" Type="http://schemas.openxmlformats.org/officeDocument/2006/relationships/hyperlink" Target="#Instructions!A1"/><Relationship Id="rId6" Type="http://schemas.openxmlformats.org/officeDocument/2006/relationships/hyperlink" Target="#'Validation&amp;Diffusion'!A1"/><Relationship Id="rId5" Type="http://schemas.openxmlformats.org/officeDocument/2006/relationships/hyperlink" Target="#'Plan d''action'!A1"/><Relationship Id="rId4" Type="http://schemas.openxmlformats.org/officeDocument/2006/relationships/hyperlink" Target="#'Donn&#233;es&amp;Syst&#232;me'!A1"/></Relationships>
</file>

<file path=xl/drawings/_rels/drawing9.xml.rels><?xml version="1.0" encoding="UTF-8" standalone="yes"?>
<Relationships xmlns="http://schemas.openxmlformats.org/package/2006/relationships"><Relationship Id="rId1" Type="http://schemas.openxmlformats.org/officeDocument/2006/relationships/chart" Target="../charts/chart2.xml"/></Relationships>
</file>

<file path=xl/drawings/_rels/drawing10.xml.rels><?xml version="1.0" encoding="UTF-8" standalone="yes"?>
<Relationships xmlns="http://schemas.openxmlformats.org/package/2006/relationships"><Relationship Id="rId3" Type="http://schemas.openxmlformats.org/officeDocument/2006/relationships/hyperlink" Target="#'Unit&#233;S&amp;E'!A1"/><Relationship Id="rId2" Type="http://schemas.openxmlformats.org/officeDocument/2006/relationships/hyperlink" Target="#Equipe!A1"/><Relationship Id="rId1" Type="http://schemas.openxmlformats.org/officeDocument/2006/relationships/hyperlink" Target="#Instructions!A1"/><Relationship Id="rId6" Type="http://schemas.openxmlformats.org/officeDocument/2006/relationships/hyperlink" Target="#'Matrice d''analyse'!A1"/><Relationship Id="rId5" Type="http://schemas.openxmlformats.org/officeDocument/2006/relationships/hyperlink" Target="#'Validation&amp;Diffusion'!A1"/><Relationship Id="rId4" Type="http://schemas.openxmlformats.org/officeDocument/2006/relationships/hyperlink" Target="#'Donn&#233;es&amp;Syst&#232;me'!A1"/></Relationships>
</file>

<file path=xl/drawings/_rels/drawing11.xml.rels><?xml version="1.0" encoding="UTF-8" standalone="yes"?>
<Relationships xmlns="http://schemas.openxmlformats.org/package/2006/relationships"><Relationship Id="rId3" Type="http://schemas.openxmlformats.org/officeDocument/2006/relationships/diagramQuickStyle" Target="../diagrams/quickStyle1.xml"/><Relationship Id="rId2" Type="http://schemas.openxmlformats.org/officeDocument/2006/relationships/diagramLayout" Target="../diagrams/layout1.xml"/><Relationship Id="rId1" Type="http://schemas.openxmlformats.org/officeDocument/2006/relationships/diagramData" Target="../diagrams/data1.xml"/><Relationship Id="rId5" Type="http://schemas.microsoft.com/office/2007/relationships/diagramDrawing" Target="../diagrams/drawing1.xml"/><Relationship Id="rId4" Type="http://schemas.openxmlformats.org/officeDocument/2006/relationships/diagramColors" Target="../diagrams/colors1.xml"/></Relationships>
</file>

<file path=xl/drawings/drawing1.xml><?xml version="1.0" encoding="utf-8"?>
<xdr:wsDr xmlns:xdr="http://schemas.openxmlformats.org/drawingml/2006/spreadsheetDrawing" xmlns:a="http://schemas.openxmlformats.org/drawingml/2006/main">
  <xdr:twoCellAnchor>
    <xdr:from>
      <xdr:col>0</xdr:col>
      <xdr:colOff>249579</xdr:colOff>
      <xdr:row>1</xdr:row>
      <xdr:rowOff>38101</xdr:rowOff>
    </xdr:from>
    <xdr:to>
      <xdr:col>2</xdr:col>
      <xdr:colOff>666750</xdr:colOff>
      <xdr:row>18</xdr:row>
      <xdr:rowOff>142876</xdr:rowOff>
    </xdr:to>
    <xdr:grpSp>
      <xdr:nvGrpSpPr>
        <xdr:cNvPr id="2" name="Group 14">
          <a:extLst>
            <a:ext uri="{FF2B5EF4-FFF2-40B4-BE49-F238E27FC236}">
              <a16:creationId xmlns:a16="http://schemas.microsoft.com/office/drawing/2014/main" id="{00000000-0008-0000-0000-000002000000}"/>
            </a:ext>
          </a:extLst>
        </xdr:cNvPr>
        <xdr:cNvGrpSpPr>
          <a:grpSpLocks/>
        </xdr:cNvGrpSpPr>
      </xdr:nvGrpSpPr>
      <xdr:grpSpPr bwMode="auto">
        <a:xfrm>
          <a:off x="249579" y="342901"/>
          <a:ext cx="2103731" cy="3345815"/>
          <a:chOff x="2026971" y="3278110"/>
          <a:chExt cx="938594" cy="2493478"/>
        </a:xfrm>
      </xdr:grpSpPr>
      <xdr:sp macro="" textlink="">
        <xdr:nvSpPr>
          <xdr:cNvPr id="3" name="TextBox 8">
            <a:hlinkClick xmlns:r="http://schemas.openxmlformats.org/officeDocument/2006/relationships" r:id="rId1"/>
            <a:extLst>
              <a:ext uri="{FF2B5EF4-FFF2-40B4-BE49-F238E27FC236}">
                <a16:creationId xmlns:a16="http://schemas.microsoft.com/office/drawing/2014/main" id="{00000000-0008-0000-0000-000003000000}"/>
              </a:ext>
            </a:extLst>
          </xdr:cNvPr>
          <xdr:cNvSpPr txBox="1"/>
        </xdr:nvSpPr>
        <xdr:spPr>
          <a:xfrm>
            <a:off x="2026971" y="3980284"/>
            <a:ext cx="932209" cy="303643"/>
          </a:xfrm>
          <a:prstGeom prst="rect">
            <a:avLst/>
          </a:prstGeom>
          <a:solidFill>
            <a:srgbClr val="FFFF00"/>
          </a:solidFill>
          <a:ln>
            <a:solidFill>
              <a:schemeClr val="tx1"/>
            </a:solidFill>
          </a:ln>
        </xdr:spPr>
        <xdr:txBody>
          <a:bodyPr wrap="square" tIns="90000" bIns="90000"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l"/>
            <a:r>
              <a:rPr lang="en-GB" sz="1200" b="1">
                <a:solidFill>
                  <a:sysClr val="windowText" lastClr="000000"/>
                </a:solidFill>
              </a:rPr>
              <a:t>2-Données</a:t>
            </a:r>
            <a:r>
              <a:rPr lang="en-GB" sz="1200" b="1" baseline="0">
                <a:solidFill>
                  <a:sysClr val="windowText" lastClr="000000"/>
                </a:solidFill>
              </a:rPr>
              <a:t> &amp; Système</a:t>
            </a:r>
            <a:endParaRPr lang="en-GB" sz="1200" b="1">
              <a:solidFill>
                <a:sysClr val="windowText" lastClr="000000"/>
              </a:solidFill>
            </a:endParaRPr>
          </a:p>
        </xdr:txBody>
      </xdr:sp>
      <xdr:sp macro="" textlink="">
        <xdr:nvSpPr>
          <xdr:cNvPr id="4" name="TextBox 9">
            <a:hlinkClick xmlns:r="http://schemas.openxmlformats.org/officeDocument/2006/relationships" r:id="rId2"/>
            <a:extLst>
              <a:ext uri="{FF2B5EF4-FFF2-40B4-BE49-F238E27FC236}">
                <a16:creationId xmlns:a16="http://schemas.microsoft.com/office/drawing/2014/main" id="{00000000-0008-0000-0000-000004000000}"/>
              </a:ext>
            </a:extLst>
          </xdr:cNvPr>
          <xdr:cNvSpPr txBox="1"/>
        </xdr:nvSpPr>
        <xdr:spPr>
          <a:xfrm>
            <a:off x="2026971" y="4350350"/>
            <a:ext cx="932209" cy="317802"/>
          </a:xfrm>
          <a:prstGeom prst="rect">
            <a:avLst/>
          </a:prstGeom>
          <a:solidFill>
            <a:srgbClr val="FFFF00"/>
          </a:solidFill>
          <a:ln>
            <a:solidFill>
              <a:schemeClr val="tx1"/>
            </a:solidFill>
          </a:ln>
        </xdr:spPr>
        <xdr:txBody>
          <a:bodyPr wrap="square" tIns="90000" bIns="90000"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l"/>
            <a:r>
              <a:rPr lang="en-GB" sz="1200" b="1">
                <a:solidFill>
                  <a:sysClr val="windowText" lastClr="000000"/>
                </a:solidFill>
              </a:rPr>
              <a:t>3-Validation</a:t>
            </a:r>
            <a:r>
              <a:rPr lang="en-GB" sz="1200" b="1" baseline="0">
                <a:solidFill>
                  <a:sysClr val="windowText" lastClr="000000"/>
                </a:solidFill>
              </a:rPr>
              <a:t> &amp; Diffusion</a:t>
            </a:r>
            <a:endParaRPr lang="en-GB" sz="1200" b="1">
              <a:solidFill>
                <a:sysClr val="windowText" lastClr="000000"/>
              </a:solidFill>
            </a:endParaRPr>
          </a:p>
        </xdr:txBody>
      </xdr:sp>
      <xdr:sp macro="" textlink="">
        <xdr:nvSpPr>
          <xdr:cNvPr id="5" name="TextBox 10">
            <a:hlinkClick xmlns:r="http://schemas.openxmlformats.org/officeDocument/2006/relationships" r:id="rId3"/>
            <a:extLst>
              <a:ext uri="{FF2B5EF4-FFF2-40B4-BE49-F238E27FC236}">
                <a16:creationId xmlns:a16="http://schemas.microsoft.com/office/drawing/2014/main" id="{00000000-0008-0000-0000-000005000000}"/>
              </a:ext>
            </a:extLst>
          </xdr:cNvPr>
          <xdr:cNvSpPr txBox="1"/>
        </xdr:nvSpPr>
        <xdr:spPr>
          <a:xfrm>
            <a:off x="2026971" y="4751011"/>
            <a:ext cx="932209" cy="296896"/>
          </a:xfrm>
          <a:prstGeom prst="rect">
            <a:avLst/>
          </a:prstGeom>
          <a:solidFill>
            <a:srgbClr val="92D050"/>
          </a:solidFill>
          <a:ln>
            <a:solidFill>
              <a:schemeClr val="tx1"/>
            </a:solidFill>
          </a:ln>
        </xdr:spPr>
        <xdr:txBody>
          <a:bodyPr wrap="square" tIns="90000" bIns="90000"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l"/>
            <a:r>
              <a:rPr lang="en-GB" sz="1200" b="1"/>
              <a:t>4-Graphique</a:t>
            </a:r>
          </a:p>
        </xdr:txBody>
      </xdr:sp>
      <xdr:sp macro="" textlink="">
        <xdr:nvSpPr>
          <xdr:cNvPr id="6" name="Rectangle 5">
            <a:extLst>
              <a:ext uri="{FF2B5EF4-FFF2-40B4-BE49-F238E27FC236}">
                <a16:creationId xmlns:a16="http://schemas.microsoft.com/office/drawing/2014/main" id="{00000000-0008-0000-0000-000006000000}"/>
              </a:ext>
            </a:extLst>
          </xdr:cNvPr>
          <xdr:cNvSpPr/>
        </xdr:nvSpPr>
        <xdr:spPr>
          <a:xfrm>
            <a:off x="2046126" y="3372998"/>
            <a:ext cx="855589" cy="218243"/>
          </a:xfrm>
          <a:prstGeom prst="rect">
            <a:avLst/>
          </a:prstGeom>
          <a:noFill/>
          <a:ln w="9525">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endParaRPr lang="en-GB" sz="1200" b="1" u="sng">
              <a:solidFill>
                <a:schemeClr val="tx1"/>
              </a:solidFill>
            </a:endParaRPr>
          </a:p>
        </xdr:txBody>
      </xdr:sp>
      <xdr:sp macro="" textlink="">
        <xdr:nvSpPr>
          <xdr:cNvPr id="7" name="TextBox 10">
            <a:hlinkClick xmlns:r="http://schemas.openxmlformats.org/officeDocument/2006/relationships" r:id="rId4"/>
            <a:extLst>
              <a:ext uri="{FF2B5EF4-FFF2-40B4-BE49-F238E27FC236}">
                <a16:creationId xmlns:a16="http://schemas.microsoft.com/office/drawing/2014/main" id="{00000000-0008-0000-0000-000007000000}"/>
              </a:ext>
            </a:extLst>
          </xdr:cNvPr>
          <xdr:cNvSpPr txBox="1"/>
        </xdr:nvSpPr>
        <xdr:spPr>
          <a:xfrm>
            <a:off x="2027012" y="5084862"/>
            <a:ext cx="932209" cy="306973"/>
          </a:xfrm>
          <a:prstGeom prst="rect">
            <a:avLst/>
          </a:prstGeom>
          <a:solidFill>
            <a:srgbClr val="92D050"/>
          </a:solidFill>
          <a:ln>
            <a:solidFill>
              <a:schemeClr val="tx1"/>
            </a:solidFill>
          </a:ln>
        </xdr:spPr>
        <xdr:txBody>
          <a:bodyPr wrap="square" tIns="90000" bIns="90000"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l"/>
            <a:r>
              <a:rPr lang="en-GB" sz="1200" b="1"/>
              <a:t>5-Matrice</a:t>
            </a:r>
            <a:r>
              <a:rPr lang="en-GB" sz="1200" b="1" baseline="0"/>
              <a:t> d'analyse</a:t>
            </a:r>
            <a:endParaRPr lang="en-GB" sz="1200" b="1"/>
          </a:p>
        </xdr:txBody>
      </xdr:sp>
      <xdr:sp macro="" textlink="">
        <xdr:nvSpPr>
          <xdr:cNvPr id="11" name="TextBox 8">
            <a:hlinkClick xmlns:r="http://schemas.openxmlformats.org/officeDocument/2006/relationships" r:id="rId5"/>
            <a:extLst>
              <a:ext uri="{FF2B5EF4-FFF2-40B4-BE49-F238E27FC236}">
                <a16:creationId xmlns:a16="http://schemas.microsoft.com/office/drawing/2014/main" id="{00000000-0008-0000-0000-00000B000000}"/>
              </a:ext>
            </a:extLst>
          </xdr:cNvPr>
          <xdr:cNvSpPr txBox="1"/>
        </xdr:nvSpPr>
        <xdr:spPr>
          <a:xfrm>
            <a:off x="2033356" y="3636557"/>
            <a:ext cx="932209" cy="279253"/>
          </a:xfrm>
          <a:prstGeom prst="rect">
            <a:avLst/>
          </a:prstGeom>
          <a:solidFill>
            <a:srgbClr val="FFFF00"/>
          </a:solidFill>
          <a:ln>
            <a:solidFill>
              <a:schemeClr val="tx1"/>
            </a:solidFill>
          </a:ln>
        </xdr:spPr>
        <xdr:txBody>
          <a:bodyPr wrap="square" tIns="90000" bIns="90000"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l"/>
            <a:r>
              <a:rPr lang="en-GB" sz="1200" b="1">
                <a:solidFill>
                  <a:sysClr val="windowText" lastClr="000000"/>
                </a:solidFill>
              </a:rPr>
              <a:t>1-Unité</a:t>
            </a:r>
            <a:r>
              <a:rPr lang="en-GB" sz="1200" b="1" baseline="0">
                <a:solidFill>
                  <a:sysClr val="windowText" lastClr="000000"/>
                </a:solidFill>
              </a:rPr>
              <a:t>/service des donnees</a:t>
            </a:r>
            <a:endParaRPr lang="en-GB" sz="1200" b="1">
              <a:solidFill>
                <a:sysClr val="windowText" lastClr="000000"/>
              </a:solidFill>
            </a:endParaRPr>
          </a:p>
        </xdr:txBody>
      </xdr:sp>
      <xdr:sp macro="" textlink="">
        <xdr:nvSpPr>
          <xdr:cNvPr id="12" name="TextBox 3">
            <a:hlinkClick xmlns:r="http://schemas.openxmlformats.org/officeDocument/2006/relationships" r:id="rId6"/>
            <a:extLst>
              <a:ext uri="{FF2B5EF4-FFF2-40B4-BE49-F238E27FC236}">
                <a16:creationId xmlns:a16="http://schemas.microsoft.com/office/drawing/2014/main" id="{00000000-0008-0000-0000-00000C000000}"/>
              </a:ext>
            </a:extLst>
          </xdr:cNvPr>
          <xdr:cNvSpPr txBox="1"/>
        </xdr:nvSpPr>
        <xdr:spPr>
          <a:xfrm>
            <a:off x="2033356" y="3278110"/>
            <a:ext cx="932209" cy="284665"/>
          </a:xfrm>
          <a:prstGeom prst="rect">
            <a:avLst/>
          </a:prstGeom>
          <a:solidFill>
            <a:schemeClr val="accent6">
              <a:lumMod val="50000"/>
            </a:schemeClr>
          </a:solidFill>
          <a:ln>
            <a:solidFill>
              <a:schemeClr val="tx1"/>
            </a:solidFill>
          </a:ln>
        </xdr:spPr>
        <xdr:txBody>
          <a:bodyPr wrap="square" tIns="90000" bIns="90000"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l"/>
            <a:r>
              <a:rPr lang="en-GB" sz="1200" b="1">
                <a:solidFill>
                  <a:schemeClr val="bg1"/>
                </a:solidFill>
              </a:rPr>
              <a:t>Equipe</a:t>
            </a:r>
          </a:p>
        </xdr:txBody>
      </xdr:sp>
      <xdr:sp macro="" textlink="">
        <xdr:nvSpPr>
          <xdr:cNvPr id="30" name="TextBox 10">
            <a:hlinkClick xmlns:r="http://schemas.openxmlformats.org/officeDocument/2006/relationships" r:id="rId7"/>
            <a:extLst>
              <a:ext uri="{FF2B5EF4-FFF2-40B4-BE49-F238E27FC236}">
                <a16:creationId xmlns:a16="http://schemas.microsoft.com/office/drawing/2014/main" id="{00000000-0008-0000-0000-00001E000000}"/>
              </a:ext>
            </a:extLst>
          </xdr:cNvPr>
          <xdr:cNvSpPr txBox="1"/>
        </xdr:nvSpPr>
        <xdr:spPr>
          <a:xfrm>
            <a:off x="2027012" y="5499615"/>
            <a:ext cx="932209" cy="271973"/>
          </a:xfrm>
          <a:prstGeom prst="rect">
            <a:avLst/>
          </a:prstGeom>
          <a:solidFill>
            <a:srgbClr val="92D050"/>
          </a:solidFill>
          <a:ln>
            <a:solidFill>
              <a:schemeClr val="tx1"/>
            </a:solidFill>
          </a:ln>
        </xdr:spPr>
        <xdr:txBody>
          <a:bodyPr wrap="square" tIns="90000" bIns="9000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l"/>
            <a:r>
              <a:rPr lang="en-GB" sz="1200" b="1"/>
              <a:t>6-Plan d'actions</a:t>
            </a:r>
          </a:p>
        </xdr:txBody>
      </xdr:sp>
    </xdr:grpSp>
    <xdr:clientData/>
  </xdr:twoCellAnchor>
  <xdr:twoCellAnchor>
    <xdr:from>
      <xdr:col>2</xdr:col>
      <xdr:colOff>800100</xdr:colOff>
      <xdr:row>3</xdr:row>
      <xdr:rowOff>152400</xdr:rowOff>
    </xdr:from>
    <xdr:to>
      <xdr:col>3</xdr:col>
      <xdr:colOff>342900</xdr:colOff>
      <xdr:row>10</xdr:row>
      <xdr:rowOff>114300</xdr:rowOff>
    </xdr:to>
    <xdr:sp macro="" textlink="">
      <xdr:nvSpPr>
        <xdr:cNvPr id="14" name="AutoShape 2">
          <a:extLst>
            <a:ext uri="{FF2B5EF4-FFF2-40B4-BE49-F238E27FC236}">
              <a16:creationId xmlns:a16="http://schemas.microsoft.com/office/drawing/2014/main" id="{00000000-0008-0000-0000-00000E000000}"/>
            </a:ext>
          </a:extLst>
        </xdr:cNvPr>
        <xdr:cNvSpPr>
          <a:spLocks/>
        </xdr:cNvSpPr>
      </xdr:nvSpPr>
      <xdr:spPr bwMode="gray">
        <a:xfrm flipH="1">
          <a:off x="2476500" y="847725"/>
          <a:ext cx="381000" cy="1295400"/>
        </a:xfrm>
        <a:prstGeom prst="leftBrace">
          <a:avLst>
            <a:gd name="adj1" fmla="val 34777"/>
            <a:gd name="adj2" fmla="val 50000"/>
          </a:avLst>
        </a:prstGeom>
        <a:noFill/>
        <a:ln w="19050">
          <a:solidFill>
            <a:srgbClr val="000000"/>
          </a:solidFill>
          <a:round/>
          <a:headEnd/>
          <a:tailEnd type="none" w="lg" len="lg"/>
        </a:ln>
        <a:extLst>
          <a:ext uri="{909E8E84-426E-40dd-AFC4-6F175D3DCCD1}">
            <a14:hiddenFill xmlns:a14="http://schemas.microsoft.com/office/drawing/2010/main" xmlns="">
              <a:solidFill>
                <a:srgbClr val="FFFFFF"/>
              </a:solidFill>
            </a14:hiddenFill>
          </a:ext>
        </a:extLst>
      </xdr:spPr>
    </xdr:sp>
    <xdr:clientData/>
  </xdr:twoCellAnchor>
  <xdr:twoCellAnchor>
    <xdr:from>
      <xdr:col>2</xdr:col>
      <xdr:colOff>781050</xdr:colOff>
      <xdr:row>1</xdr:row>
      <xdr:rowOff>9525</xdr:rowOff>
    </xdr:from>
    <xdr:to>
      <xdr:col>3</xdr:col>
      <xdr:colOff>323850</xdr:colOff>
      <xdr:row>3</xdr:row>
      <xdr:rowOff>76200</xdr:rowOff>
    </xdr:to>
    <xdr:sp macro="" textlink="">
      <xdr:nvSpPr>
        <xdr:cNvPr id="15" name="AutoShape 2">
          <a:extLst>
            <a:ext uri="{FF2B5EF4-FFF2-40B4-BE49-F238E27FC236}">
              <a16:creationId xmlns:a16="http://schemas.microsoft.com/office/drawing/2014/main" id="{00000000-0008-0000-0000-00000F000000}"/>
            </a:ext>
          </a:extLst>
        </xdr:cNvPr>
        <xdr:cNvSpPr>
          <a:spLocks/>
        </xdr:cNvSpPr>
      </xdr:nvSpPr>
      <xdr:spPr bwMode="gray">
        <a:xfrm flipH="1">
          <a:off x="2457450" y="323850"/>
          <a:ext cx="381000" cy="447675"/>
        </a:xfrm>
        <a:prstGeom prst="leftBrace">
          <a:avLst>
            <a:gd name="adj1" fmla="val 33191"/>
            <a:gd name="adj2" fmla="val 50000"/>
          </a:avLst>
        </a:prstGeom>
        <a:noFill/>
        <a:ln w="19050">
          <a:solidFill>
            <a:srgbClr val="000000"/>
          </a:solidFill>
          <a:round/>
          <a:headEnd/>
          <a:tailEnd type="none" w="lg" len="lg"/>
        </a:ln>
        <a:extLst>
          <a:ext uri="{909E8E84-426E-40dd-AFC4-6F175D3DCCD1}">
            <a14:hiddenFill xmlns:a14="http://schemas.microsoft.com/office/drawing/2010/main" xmlns="">
              <a:solidFill>
                <a:srgbClr val="FFFFFF"/>
              </a:solidFill>
            </a14:hiddenFill>
          </a:ext>
        </a:extLst>
      </xdr:spPr>
    </xdr:sp>
    <xdr:clientData/>
  </xdr:twoCellAnchor>
  <xdr:twoCellAnchor>
    <xdr:from>
      <xdr:col>2</xdr:col>
      <xdr:colOff>723900</xdr:colOff>
      <xdr:row>12</xdr:row>
      <xdr:rowOff>95251</xdr:rowOff>
    </xdr:from>
    <xdr:to>
      <xdr:col>3</xdr:col>
      <xdr:colOff>266700</xdr:colOff>
      <xdr:row>15</xdr:row>
      <xdr:rowOff>104776</xdr:rowOff>
    </xdr:to>
    <xdr:sp macro="" textlink="">
      <xdr:nvSpPr>
        <xdr:cNvPr id="16" name="AutoShape 2">
          <a:extLst>
            <a:ext uri="{FF2B5EF4-FFF2-40B4-BE49-F238E27FC236}">
              <a16:creationId xmlns:a16="http://schemas.microsoft.com/office/drawing/2014/main" id="{00000000-0008-0000-0000-000010000000}"/>
            </a:ext>
          </a:extLst>
        </xdr:cNvPr>
        <xdr:cNvSpPr>
          <a:spLocks/>
        </xdr:cNvSpPr>
      </xdr:nvSpPr>
      <xdr:spPr bwMode="gray">
        <a:xfrm flipH="1">
          <a:off x="2400300" y="2505076"/>
          <a:ext cx="381000" cy="552450"/>
        </a:xfrm>
        <a:prstGeom prst="leftBrace">
          <a:avLst>
            <a:gd name="adj1" fmla="val 33191"/>
            <a:gd name="adj2" fmla="val 50000"/>
          </a:avLst>
        </a:prstGeom>
        <a:noFill/>
        <a:ln w="19050">
          <a:solidFill>
            <a:srgbClr val="000000"/>
          </a:solidFill>
          <a:round/>
          <a:headEnd/>
          <a:tailEnd type="none" w="lg" len="lg"/>
        </a:ln>
        <a:extLst>
          <a:ext uri="{909E8E84-426E-40dd-AFC4-6F175D3DCCD1}">
            <a14:hiddenFill xmlns:a14="http://schemas.microsoft.com/office/drawing/2010/main" xmlns="">
              <a:solidFill>
                <a:srgbClr val="FFFFFF"/>
              </a:solidFill>
            </a14:hiddenFill>
          </a:ext>
        </a:extLst>
      </xdr:spPr>
    </xdr:sp>
    <xdr:clientData/>
  </xdr:twoCellAnchor>
  <xdr:twoCellAnchor>
    <xdr:from>
      <xdr:col>3</xdr:col>
      <xdr:colOff>381000</xdr:colOff>
      <xdr:row>6</xdr:row>
      <xdr:rowOff>9524</xdr:rowOff>
    </xdr:from>
    <xdr:to>
      <xdr:col>9</xdr:col>
      <xdr:colOff>828675</xdr:colOff>
      <xdr:row>9</xdr:row>
      <xdr:rowOff>152400</xdr:rowOff>
    </xdr:to>
    <xdr:sp macro="" textlink="">
      <xdr:nvSpPr>
        <xdr:cNvPr id="18" name="TextBox 18">
          <a:extLst>
            <a:ext uri="{FF2B5EF4-FFF2-40B4-BE49-F238E27FC236}">
              <a16:creationId xmlns:a16="http://schemas.microsoft.com/office/drawing/2014/main" id="{00000000-0008-0000-0000-000012000000}"/>
            </a:ext>
          </a:extLst>
        </xdr:cNvPr>
        <xdr:cNvSpPr txBox="1"/>
      </xdr:nvSpPr>
      <xdr:spPr bwMode="auto">
        <a:xfrm>
          <a:off x="2895600" y="1276349"/>
          <a:ext cx="5524500" cy="714376"/>
        </a:xfrm>
        <a:prstGeom prst="rect">
          <a:avLst/>
        </a:prstGeom>
        <a:noFill/>
      </xdr:spPr>
      <xdr:txBody>
        <a:bodyPr wrap="square" tIns="90000" bIns="90000"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n-GB" sz="900">
              <a:latin typeface="Arial" pitchFamily="34" charset="0"/>
              <a:cs typeface="Arial" pitchFamily="34" charset="0"/>
            </a:rPr>
            <a:t>Feuilles relatives</a:t>
          </a:r>
          <a:r>
            <a:rPr lang="en-GB" sz="900" baseline="0">
              <a:latin typeface="Arial" pitchFamily="34" charset="0"/>
              <a:cs typeface="Arial" pitchFamily="34" charset="0"/>
            </a:rPr>
            <a:t> à l'évaluation des différents aspects concernant le système de suivi évaluation. toutes les questions de chaque partie doit être examinées. Les réponses doivent se faire sur la base de preuves apportées par les parties prenantes. Il existe trois choix pour la notation: 0; 0,5 et 1 en fonction de la qualité de la réponse appuyée par les preuves</a:t>
          </a:r>
          <a:endParaRPr lang="en-GB" sz="900">
            <a:latin typeface="Arial" pitchFamily="34" charset="0"/>
            <a:cs typeface="Arial" pitchFamily="34" charset="0"/>
          </a:endParaRPr>
        </a:p>
      </xdr:txBody>
    </xdr:sp>
    <xdr:clientData/>
  </xdr:twoCellAnchor>
  <xdr:twoCellAnchor>
    <xdr:from>
      <xdr:col>3</xdr:col>
      <xdr:colOff>285749</xdr:colOff>
      <xdr:row>0</xdr:row>
      <xdr:rowOff>304799</xdr:rowOff>
    </xdr:from>
    <xdr:to>
      <xdr:col>9</xdr:col>
      <xdr:colOff>396240</xdr:colOff>
      <xdr:row>3</xdr:row>
      <xdr:rowOff>9525</xdr:rowOff>
    </xdr:to>
    <xdr:sp macro="" textlink="">
      <xdr:nvSpPr>
        <xdr:cNvPr id="19" name="TextBox 18">
          <a:extLst>
            <a:ext uri="{FF2B5EF4-FFF2-40B4-BE49-F238E27FC236}">
              <a16:creationId xmlns:a16="http://schemas.microsoft.com/office/drawing/2014/main" id="{00000000-0008-0000-0000-000013000000}"/>
            </a:ext>
          </a:extLst>
        </xdr:cNvPr>
        <xdr:cNvSpPr txBox="1"/>
      </xdr:nvSpPr>
      <xdr:spPr bwMode="auto">
        <a:xfrm>
          <a:off x="2815589" y="304799"/>
          <a:ext cx="5220971" cy="395606"/>
        </a:xfrm>
        <a:prstGeom prst="rect">
          <a:avLst/>
        </a:prstGeom>
        <a:noFill/>
      </xdr:spPr>
      <xdr:txBody>
        <a:bodyPr wrap="square" tIns="90000" bIns="90000"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n-GB" sz="900">
              <a:latin typeface="Arial" pitchFamily="34" charset="0"/>
              <a:cs typeface="Arial" pitchFamily="34" charset="0"/>
            </a:rPr>
            <a:t>Dans cette feuille,</a:t>
          </a:r>
          <a:r>
            <a:rPr lang="en-GB" sz="900" baseline="0">
              <a:latin typeface="Arial" pitchFamily="34" charset="0"/>
              <a:cs typeface="Arial" pitchFamily="34" charset="0"/>
            </a:rPr>
            <a:t> il faut noter les coordonnées des membres de l'équipe de supervision ainsi que toute autre personne rencontrée lors de la supervision</a:t>
          </a:r>
          <a:endParaRPr lang="en-GB" sz="900">
            <a:latin typeface="Arial" pitchFamily="34" charset="0"/>
            <a:cs typeface="Arial" pitchFamily="34" charset="0"/>
          </a:endParaRPr>
        </a:p>
      </xdr:txBody>
    </xdr:sp>
    <xdr:clientData/>
  </xdr:twoCellAnchor>
  <xdr:twoCellAnchor>
    <xdr:from>
      <xdr:col>3</xdr:col>
      <xdr:colOff>323850</xdr:colOff>
      <xdr:row>12</xdr:row>
      <xdr:rowOff>114299</xdr:rowOff>
    </xdr:from>
    <xdr:to>
      <xdr:col>9</xdr:col>
      <xdr:colOff>885825</xdr:colOff>
      <xdr:row>15</xdr:row>
      <xdr:rowOff>57150</xdr:rowOff>
    </xdr:to>
    <xdr:sp macro="" textlink="">
      <xdr:nvSpPr>
        <xdr:cNvPr id="21" name="TextBox 18">
          <a:extLst>
            <a:ext uri="{FF2B5EF4-FFF2-40B4-BE49-F238E27FC236}">
              <a16:creationId xmlns:a16="http://schemas.microsoft.com/office/drawing/2014/main" id="{00000000-0008-0000-0000-000015000000}"/>
            </a:ext>
          </a:extLst>
        </xdr:cNvPr>
        <xdr:cNvSpPr txBox="1"/>
      </xdr:nvSpPr>
      <xdr:spPr bwMode="auto">
        <a:xfrm>
          <a:off x="2838450" y="2524124"/>
          <a:ext cx="5638800" cy="485776"/>
        </a:xfrm>
        <a:prstGeom prst="rect">
          <a:avLst/>
        </a:prstGeom>
        <a:noFill/>
      </xdr:spPr>
      <xdr:txBody>
        <a:bodyPr wrap="square" tIns="90000" bIns="90000"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n-GB" sz="900" b="1">
              <a:solidFill>
                <a:srgbClr val="FF0000"/>
              </a:solidFill>
              <a:latin typeface="Arial" pitchFamily="34" charset="0"/>
              <a:cs typeface="Arial" pitchFamily="34" charset="0"/>
            </a:rPr>
            <a:t>La</a:t>
          </a:r>
          <a:r>
            <a:rPr lang="en-GB" sz="900" b="1" baseline="0">
              <a:solidFill>
                <a:srgbClr val="FF0000"/>
              </a:solidFill>
              <a:latin typeface="Arial" pitchFamily="34" charset="0"/>
              <a:cs typeface="Arial" pitchFamily="34" charset="0"/>
            </a:rPr>
            <a:t> matrice donne des éléments de performance globale des trois composantes évaluées d'une part et d'autre part celle spécifique aux 10 contenues évaluées</a:t>
          </a:r>
          <a:r>
            <a:rPr lang="en-GB" sz="900" baseline="0">
              <a:latin typeface="Arial" pitchFamily="34" charset="0"/>
              <a:cs typeface="Arial" pitchFamily="34" charset="0"/>
            </a:rPr>
            <a:t>. Le graphique donne aussi une vue de la performance de ces 10 aspects évalués</a:t>
          </a:r>
          <a:endParaRPr lang="en-GB" sz="900">
            <a:latin typeface="Arial" pitchFamily="34" charset="0"/>
            <a:cs typeface="Arial" pitchFamily="34" charset="0"/>
          </a:endParaRPr>
        </a:p>
      </xdr:txBody>
    </xdr:sp>
    <xdr:clientData/>
  </xdr:twoCellAnchor>
  <xdr:twoCellAnchor>
    <xdr:from>
      <xdr:col>2</xdr:col>
      <xdr:colOff>795618</xdr:colOff>
      <xdr:row>16</xdr:row>
      <xdr:rowOff>134471</xdr:rowOff>
    </xdr:from>
    <xdr:to>
      <xdr:col>3</xdr:col>
      <xdr:colOff>338418</xdr:colOff>
      <xdr:row>19</xdr:row>
      <xdr:rowOff>110378</xdr:rowOff>
    </xdr:to>
    <xdr:sp macro="" textlink="">
      <xdr:nvSpPr>
        <xdr:cNvPr id="17" name="AutoShape 2">
          <a:extLst>
            <a:ext uri="{FF2B5EF4-FFF2-40B4-BE49-F238E27FC236}">
              <a16:creationId xmlns:a16="http://schemas.microsoft.com/office/drawing/2014/main" id="{00000000-0008-0000-0000-000011000000}"/>
            </a:ext>
          </a:extLst>
        </xdr:cNvPr>
        <xdr:cNvSpPr>
          <a:spLocks/>
        </xdr:cNvSpPr>
      </xdr:nvSpPr>
      <xdr:spPr bwMode="gray">
        <a:xfrm flipH="1">
          <a:off x="2476500" y="3272118"/>
          <a:ext cx="383242" cy="547407"/>
        </a:xfrm>
        <a:prstGeom prst="leftBrace">
          <a:avLst>
            <a:gd name="adj1" fmla="val 33191"/>
            <a:gd name="adj2" fmla="val 50000"/>
          </a:avLst>
        </a:prstGeom>
        <a:noFill/>
        <a:ln w="19050">
          <a:solidFill>
            <a:srgbClr val="000000"/>
          </a:solidFill>
          <a:round/>
          <a:headEnd/>
          <a:tailEnd type="none" w="lg" len="lg"/>
        </a:ln>
        <a:extLst>
          <a:ext uri="{909E8E84-426E-40dd-AFC4-6F175D3DCCD1}">
            <a14:hiddenFill xmlns:a14="http://schemas.microsoft.com/office/drawing/2010/main" xmlns="">
              <a:solidFill>
                <a:srgbClr val="FFFFFF"/>
              </a:solidFill>
            </a14:hiddenFill>
          </a:ext>
        </a:extLst>
      </xdr:spPr>
    </xdr:sp>
    <xdr:clientData/>
  </xdr:twoCellAnchor>
  <xdr:twoCellAnchor>
    <xdr:from>
      <xdr:col>3</xdr:col>
      <xdr:colOff>403412</xdr:colOff>
      <xdr:row>16</xdr:row>
      <xdr:rowOff>179294</xdr:rowOff>
    </xdr:from>
    <xdr:to>
      <xdr:col>9</xdr:col>
      <xdr:colOff>965387</xdr:colOff>
      <xdr:row>19</xdr:row>
      <xdr:rowOff>88527</xdr:rowOff>
    </xdr:to>
    <xdr:sp macro="" textlink="">
      <xdr:nvSpPr>
        <xdr:cNvPr id="20" name="TextBox 18">
          <a:extLst>
            <a:ext uri="{FF2B5EF4-FFF2-40B4-BE49-F238E27FC236}">
              <a16:creationId xmlns:a16="http://schemas.microsoft.com/office/drawing/2014/main" id="{00000000-0008-0000-0000-000014000000}"/>
            </a:ext>
          </a:extLst>
        </xdr:cNvPr>
        <xdr:cNvSpPr txBox="1"/>
      </xdr:nvSpPr>
      <xdr:spPr bwMode="auto">
        <a:xfrm>
          <a:off x="2924736" y="3316941"/>
          <a:ext cx="5649445" cy="480733"/>
        </a:xfrm>
        <a:prstGeom prst="rect">
          <a:avLst/>
        </a:prstGeom>
        <a:noFill/>
      </xdr:spPr>
      <xdr:txBody>
        <a:bodyPr wrap="square" tIns="90000" bIns="90000"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r>
            <a:rPr lang="en-GB" sz="900" b="1">
              <a:solidFill>
                <a:srgbClr val="FF0000"/>
              </a:solidFill>
              <a:latin typeface="Arial" pitchFamily="34" charset="0"/>
              <a:cs typeface="Arial" pitchFamily="34" charset="0"/>
            </a:rPr>
            <a:t>Lorsque</a:t>
          </a:r>
          <a:r>
            <a:rPr lang="en-GB" sz="900" b="1" baseline="0">
              <a:solidFill>
                <a:srgbClr val="FF0000"/>
              </a:solidFill>
              <a:latin typeface="Arial" pitchFamily="34" charset="0"/>
              <a:cs typeface="Arial" pitchFamily="34" charset="0"/>
            </a:rPr>
            <a:t> l'aspect évalué est contreperformante, la matrice d'analyse indique qu'il faut des actions fortes. </a:t>
          </a:r>
          <a:r>
            <a:rPr lang="en-GB" sz="900" b="0" baseline="0">
              <a:solidFill>
                <a:sysClr val="windowText" lastClr="000000"/>
              </a:solidFill>
              <a:latin typeface="Arial" pitchFamily="34" charset="0"/>
              <a:cs typeface="Arial" pitchFamily="34" charset="0"/>
            </a:rPr>
            <a:t>Dans ce cas, il faut analyser les causes fines de ces contreperformance, les goulots d'étranglement qui expliquent cete situation et ensuite proposer des actions correctrices.</a:t>
          </a:r>
          <a:endParaRPr lang="en-GB" sz="900" b="0">
            <a:solidFill>
              <a:sysClr val="windowText" lastClr="000000"/>
            </a:solidFill>
            <a:latin typeface="Arial" pitchFamily="34" charset="0"/>
            <a:cs typeface="Arial" pitchFamily="34" charset="0"/>
          </a:endParaRPr>
        </a:p>
      </xdr:txBody>
    </xdr:sp>
    <xdr:clientData/>
  </xdr:twoCellAnchor>
  <xdr:twoCellAnchor editAs="oneCell">
    <xdr:from>
      <xdr:col>9</xdr:col>
      <xdr:colOff>447041</xdr:colOff>
      <xdr:row>0</xdr:row>
      <xdr:rowOff>294640</xdr:rowOff>
    </xdr:from>
    <xdr:to>
      <xdr:col>9</xdr:col>
      <xdr:colOff>2275841</xdr:colOff>
      <xdr:row>6</xdr:row>
      <xdr:rowOff>151944</xdr:rowOff>
    </xdr:to>
    <xdr:pic>
      <xdr:nvPicPr>
        <xdr:cNvPr id="22" name="Image 21">
          <a:hlinkClick xmlns:r="http://schemas.openxmlformats.org/officeDocument/2006/relationships" r:id="rId8"/>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9"/>
        <a:stretch>
          <a:fillRect/>
        </a:stretch>
      </xdr:blipFill>
      <xdr:spPr>
        <a:xfrm>
          <a:off x="8087361" y="294640"/>
          <a:ext cx="1828800" cy="112730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22412</xdr:colOff>
      <xdr:row>0</xdr:row>
      <xdr:rowOff>44824</xdr:rowOff>
    </xdr:from>
    <xdr:to>
      <xdr:col>1</xdr:col>
      <xdr:colOff>1243853</xdr:colOff>
      <xdr:row>1</xdr:row>
      <xdr:rowOff>0</xdr:rowOff>
    </xdr:to>
    <xdr:sp macro="" textlink="">
      <xdr:nvSpPr>
        <xdr:cNvPr id="2" name="ZoneTexte 1">
          <a:hlinkClick xmlns:r="http://schemas.openxmlformats.org/officeDocument/2006/relationships" r:id="rId1"/>
          <a:extLst>
            <a:ext uri="{FF2B5EF4-FFF2-40B4-BE49-F238E27FC236}">
              <a16:creationId xmlns:a16="http://schemas.microsoft.com/office/drawing/2014/main" id="{00000000-0008-0000-0100-000002000000}"/>
            </a:ext>
          </a:extLst>
        </xdr:cNvPr>
        <xdr:cNvSpPr txBox="1"/>
      </xdr:nvSpPr>
      <xdr:spPr>
        <a:xfrm>
          <a:off x="22412" y="44824"/>
          <a:ext cx="1497666" cy="336176"/>
        </a:xfrm>
        <a:prstGeom prst="rect">
          <a:avLst/>
        </a:prstGeom>
        <a:ln/>
      </xdr:spPr>
      <xdr:style>
        <a:lnRef idx="2">
          <a:schemeClr val="accent3">
            <a:shade val="50000"/>
          </a:schemeClr>
        </a:lnRef>
        <a:fillRef idx="1">
          <a:schemeClr val="accent3"/>
        </a:fillRef>
        <a:effectRef idx="0">
          <a:schemeClr val="accent3"/>
        </a:effectRef>
        <a:fontRef idx="minor">
          <a:schemeClr val="lt1"/>
        </a:fontRef>
      </xdr:style>
      <xdr:txBody>
        <a:bodyPr wrap="square" rtlCol="0" anchor="ctr"/>
        <a:lstStyle/>
        <a:p>
          <a:pPr algn="ctr"/>
          <a:endParaRPr lang="fr-FR" sz="400" b="1">
            <a:solidFill>
              <a:srgbClr val="FFFF00"/>
            </a:solidFill>
          </a:endParaRPr>
        </a:p>
        <a:p>
          <a:pPr algn="ctr"/>
          <a:r>
            <a:rPr lang="fr-FR" sz="1600" b="1">
              <a:solidFill>
                <a:srgbClr val="FFFF00"/>
              </a:solidFill>
            </a:rPr>
            <a:t>INSTRUCTIONS</a:t>
          </a:r>
        </a:p>
      </xdr:txBody>
    </xdr:sp>
    <xdr:clientData/>
  </xdr:twoCellAnchor>
  <xdr:twoCellAnchor>
    <xdr:from>
      <xdr:col>3</xdr:col>
      <xdr:colOff>158750</xdr:colOff>
      <xdr:row>1</xdr:row>
      <xdr:rowOff>127000</xdr:rowOff>
    </xdr:from>
    <xdr:to>
      <xdr:col>4</xdr:col>
      <xdr:colOff>218017</xdr:colOff>
      <xdr:row>3</xdr:row>
      <xdr:rowOff>66947</xdr:rowOff>
    </xdr:to>
    <xdr:sp macro="" textlink="">
      <xdr:nvSpPr>
        <xdr:cNvPr id="3" name="TextBox 10">
          <a:hlinkClick xmlns:r="http://schemas.openxmlformats.org/officeDocument/2006/relationships" r:id="rId1"/>
          <a:extLst>
            <a:ext uri="{FF2B5EF4-FFF2-40B4-BE49-F238E27FC236}">
              <a16:creationId xmlns:a16="http://schemas.microsoft.com/office/drawing/2014/main" id="{00000000-0008-0000-0100-000003000000}"/>
            </a:ext>
          </a:extLst>
        </xdr:cNvPr>
        <xdr:cNvSpPr txBox="1"/>
      </xdr:nvSpPr>
      <xdr:spPr bwMode="auto">
        <a:xfrm>
          <a:off x="3418417" y="508000"/>
          <a:ext cx="990600" cy="320947"/>
        </a:xfrm>
        <a:prstGeom prst="rect">
          <a:avLst/>
        </a:prstGeom>
        <a:solidFill>
          <a:schemeClr val="accent2">
            <a:lumMod val="60000"/>
            <a:lumOff val="40000"/>
          </a:schemeClr>
        </a:solidFill>
        <a:ln>
          <a:solidFill>
            <a:schemeClr val="tx1"/>
          </a:solidFill>
        </a:ln>
      </xdr:spPr>
      <xdr:txBody>
        <a:bodyPr wrap="square" tIns="90000" bIns="90000"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l"/>
          <a:r>
            <a:rPr lang="en-GB" sz="1200" b="1"/>
            <a:t>InStructions</a:t>
          </a:r>
        </a:p>
      </xdr:txBody>
    </xdr:sp>
    <xdr:clientData/>
  </xdr:twoCellAnchor>
  <xdr:twoCellAnchor>
    <xdr:from>
      <xdr:col>4</xdr:col>
      <xdr:colOff>412750</xdr:colOff>
      <xdr:row>1</xdr:row>
      <xdr:rowOff>127000</xdr:rowOff>
    </xdr:from>
    <xdr:to>
      <xdr:col>5</xdr:col>
      <xdr:colOff>355600</xdr:colOff>
      <xdr:row>3</xdr:row>
      <xdr:rowOff>66947</xdr:rowOff>
    </xdr:to>
    <xdr:sp macro="" textlink="">
      <xdr:nvSpPr>
        <xdr:cNvPr id="4" name="TextBox 10">
          <a:hlinkClick xmlns:r="http://schemas.openxmlformats.org/officeDocument/2006/relationships" r:id="rId2"/>
          <a:extLst>
            <a:ext uri="{FF2B5EF4-FFF2-40B4-BE49-F238E27FC236}">
              <a16:creationId xmlns:a16="http://schemas.microsoft.com/office/drawing/2014/main" id="{00000000-0008-0000-0100-000004000000}"/>
            </a:ext>
          </a:extLst>
        </xdr:cNvPr>
        <xdr:cNvSpPr txBox="1"/>
      </xdr:nvSpPr>
      <xdr:spPr bwMode="auto">
        <a:xfrm>
          <a:off x="4603750" y="508000"/>
          <a:ext cx="990600" cy="320947"/>
        </a:xfrm>
        <a:prstGeom prst="rect">
          <a:avLst/>
        </a:prstGeom>
        <a:solidFill>
          <a:srgbClr val="FFFF00"/>
        </a:solidFill>
        <a:ln>
          <a:solidFill>
            <a:schemeClr val="tx1"/>
          </a:solidFill>
        </a:ln>
      </xdr:spPr>
      <xdr:txBody>
        <a:bodyPr wrap="square" tIns="90000" bIns="90000"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l"/>
          <a:r>
            <a:rPr lang="en-GB" sz="1200" b="1"/>
            <a:t>Unité S&amp;E</a:t>
          </a:r>
        </a:p>
      </xdr:txBody>
    </xdr:sp>
    <xdr:clientData/>
  </xdr:twoCellAnchor>
  <xdr:twoCellAnchor>
    <xdr:from>
      <xdr:col>5</xdr:col>
      <xdr:colOff>518583</xdr:colOff>
      <xdr:row>1</xdr:row>
      <xdr:rowOff>127000</xdr:rowOff>
    </xdr:from>
    <xdr:to>
      <xdr:col>7</xdr:col>
      <xdr:colOff>317500</xdr:colOff>
      <xdr:row>3</xdr:row>
      <xdr:rowOff>66947</xdr:rowOff>
    </xdr:to>
    <xdr:sp macro="" textlink="">
      <xdr:nvSpPr>
        <xdr:cNvPr id="5" name="TextBox 10">
          <a:hlinkClick xmlns:r="http://schemas.openxmlformats.org/officeDocument/2006/relationships" r:id="rId3"/>
          <a:extLst>
            <a:ext uri="{FF2B5EF4-FFF2-40B4-BE49-F238E27FC236}">
              <a16:creationId xmlns:a16="http://schemas.microsoft.com/office/drawing/2014/main" id="{00000000-0008-0000-0100-000005000000}"/>
            </a:ext>
          </a:extLst>
        </xdr:cNvPr>
        <xdr:cNvSpPr txBox="1"/>
      </xdr:nvSpPr>
      <xdr:spPr bwMode="auto">
        <a:xfrm>
          <a:off x="5757333" y="508000"/>
          <a:ext cx="1587500" cy="320947"/>
        </a:xfrm>
        <a:prstGeom prst="rect">
          <a:avLst/>
        </a:prstGeom>
        <a:solidFill>
          <a:srgbClr val="FFFF00"/>
        </a:solidFill>
        <a:ln>
          <a:solidFill>
            <a:schemeClr val="tx1"/>
          </a:solidFill>
        </a:ln>
      </xdr:spPr>
      <xdr:txBody>
        <a:bodyPr wrap="square" tIns="90000" bIns="90000"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l"/>
          <a:r>
            <a:rPr lang="en-GB" sz="1200" b="1"/>
            <a:t>Données &amp; Système</a:t>
          </a:r>
        </a:p>
      </xdr:txBody>
    </xdr:sp>
    <xdr:clientData/>
  </xdr:twoCellAnchor>
  <xdr:twoCellAnchor>
    <xdr:from>
      <xdr:col>8</xdr:col>
      <xdr:colOff>84667</xdr:colOff>
      <xdr:row>1</xdr:row>
      <xdr:rowOff>127000</xdr:rowOff>
    </xdr:from>
    <xdr:to>
      <xdr:col>9</xdr:col>
      <xdr:colOff>677335</xdr:colOff>
      <xdr:row>3</xdr:row>
      <xdr:rowOff>66947</xdr:rowOff>
    </xdr:to>
    <xdr:sp macro="" textlink="">
      <xdr:nvSpPr>
        <xdr:cNvPr id="6" name="TextBox 10">
          <a:hlinkClick xmlns:r="http://schemas.openxmlformats.org/officeDocument/2006/relationships" r:id="rId4"/>
          <a:extLst>
            <a:ext uri="{FF2B5EF4-FFF2-40B4-BE49-F238E27FC236}">
              <a16:creationId xmlns:a16="http://schemas.microsoft.com/office/drawing/2014/main" id="{00000000-0008-0000-0100-000006000000}"/>
            </a:ext>
          </a:extLst>
        </xdr:cNvPr>
        <xdr:cNvSpPr txBox="1"/>
      </xdr:nvSpPr>
      <xdr:spPr bwMode="auto">
        <a:xfrm>
          <a:off x="7493000" y="508000"/>
          <a:ext cx="1672168" cy="320947"/>
        </a:xfrm>
        <a:prstGeom prst="rect">
          <a:avLst/>
        </a:prstGeom>
        <a:solidFill>
          <a:srgbClr val="FFFF00"/>
        </a:solidFill>
        <a:ln>
          <a:solidFill>
            <a:schemeClr val="tx1"/>
          </a:solidFill>
        </a:ln>
      </xdr:spPr>
      <xdr:txBody>
        <a:bodyPr wrap="square" tIns="90000" bIns="90000"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l"/>
          <a:r>
            <a:rPr lang="en-GB" sz="1200" b="1"/>
            <a:t>Validation &amp; Diffusion</a:t>
          </a:r>
        </a:p>
      </xdr:txBody>
    </xdr:sp>
    <xdr:clientData/>
  </xdr:twoCellAnchor>
  <xdr:twoCellAnchor>
    <xdr:from>
      <xdr:col>9</xdr:col>
      <xdr:colOff>783166</xdr:colOff>
      <xdr:row>1</xdr:row>
      <xdr:rowOff>116417</xdr:rowOff>
    </xdr:from>
    <xdr:to>
      <xdr:col>10</xdr:col>
      <xdr:colOff>397932</xdr:colOff>
      <xdr:row>3</xdr:row>
      <xdr:rowOff>56364</xdr:rowOff>
    </xdr:to>
    <xdr:sp macro="" textlink="">
      <xdr:nvSpPr>
        <xdr:cNvPr id="7" name="TextBox 10">
          <a:hlinkClick xmlns:r="http://schemas.openxmlformats.org/officeDocument/2006/relationships" r:id="rId5"/>
          <a:extLst>
            <a:ext uri="{FF2B5EF4-FFF2-40B4-BE49-F238E27FC236}">
              <a16:creationId xmlns:a16="http://schemas.microsoft.com/office/drawing/2014/main" id="{00000000-0008-0000-0100-000007000000}"/>
            </a:ext>
          </a:extLst>
        </xdr:cNvPr>
        <xdr:cNvSpPr txBox="1"/>
      </xdr:nvSpPr>
      <xdr:spPr bwMode="auto">
        <a:xfrm>
          <a:off x="9270999" y="497417"/>
          <a:ext cx="990600" cy="320947"/>
        </a:xfrm>
        <a:prstGeom prst="rect">
          <a:avLst/>
        </a:prstGeom>
        <a:solidFill>
          <a:srgbClr val="92D050"/>
        </a:solidFill>
        <a:ln>
          <a:solidFill>
            <a:schemeClr val="tx1"/>
          </a:solidFill>
        </a:ln>
      </xdr:spPr>
      <xdr:txBody>
        <a:bodyPr wrap="square" tIns="90000" bIns="90000"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l"/>
          <a:r>
            <a:rPr lang="en-GB" sz="1200" b="1"/>
            <a:t>Graphique</a:t>
          </a:r>
        </a:p>
      </xdr:txBody>
    </xdr:sp>
    <xdr:clientData/>
  </xdr:twoCellAnchor>
  <xdr:twoCellAnchor>
    <xdr:from>
      <xdr:col>10</xdr:col>
      <xdr:colOff>508000</xdr:colOff>
      <xdr:row>1</xdr:row>
      <xdr:rowOff>116417</xdr:rowOff>
    </xdr:from>
    <xdr:to>
      <xdr:col>11</xdr:col>
      <xdr:colOff>825500</xdr:colOff>
      <xdr:row>3</xdr:row>
      <xdr:rowOff>56364</xdr:rowOff>
    </xdr:to>
    <xdr:sp macro="" textlink="">
      <xdr:nvSpPr>
        <xdr:cNvPr id="8" name="TextBox 10">
          <a:hlinkClick xmlns:r="http://schemas.openxmlformats.org/officeDocument/2006/relationships" r:id="rId6"/>
          <a:extLst>
            <a:ext uri="{FF2B5EF4-FFF2-40B4-BE49-F238E27FC236}">
              <a16:creationId xmlns:a16="http://schemas.microsoft.com/office/drawing/2014/main" id="{00000000-0008-0000-0100-000008000000}"/>
            </a:ext>
          </a:extLst>
        </xdr:cNvPr>
        <xdr:cNvSpPr txBox="1"/>
      </xdr:nvSpPr>
      <xdr:spPr bwMode="auto">
        <a:xfrm>
          <a:off x="10371667" y="497417"/>
          <a:ext cx="1397000" cy="320947"/>
        </a:xfrm>
        <a:prstGeom prst="rect">
          <a:avLst/>
        </a:prstGeom>
        <a:solidFill>
          <a:srgbClr val="92D050"/>
        </a:solidFill>
        <a:ln>
          <a:solidFill>
            <a:schemeClr val="tx1"/>
          </a:solidFill>
        </a:ln>
      </xdr:spPr>
      <xdr:txBody>
        <a:bodyPr wrap="square" tIns="90000" bIns="90000"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l"/>
          <a:r>
            <a:rPr lang="en-GB" sz="1200" b="1"/>
            <a:t>Matrice d'analyse</a:t>
          </a:r>
        </a:p>
      </xdr:txBody>
    </xdr:sp>
    <xdr:clientData/>
  </xdr:twoCellAnchor>
  <xdr:twoCellAnchor>
    <xdr:from>
      <xdr:col>11</xdr:col>
      <xdr:colOff>899583</xdr:colOff>
      <xdr:row>1</xdr:row>
      <xdr:rowOff>127000</xdr:rowOff>
    </xdr:from>
    <xdr:to>
      <xdr:col>12</xdr:col>
      <xdr:colOff>1386418</xdr:colOff>
      <xdr:row>3</xdr:row>
      <xdr:rowOff>66947</xdr:rowOff>
    </xdr:to>
    <xdr:sp macro="" textlink="">
      <xdr:nvSpPr>
        <xdr:cNvPr id="9" name="TextBox 10">
          <a:hlinkClick xmlns:r="http://schemas.openxmlformats.org/officeDocument/2006/relationships" r:id="rId7"/>
          <a:extLst>
            <a:ext uri="{FF2B5EF4-FFF2-40B4-BE49-F238E27FC236}">
              <a16:creationId xmlns:a16="http://schemas.microsoft.com/office/drawing/2014/main" id="{00000000-0008-0000-0100-000009000000}"/>
            </a:ext>
          </a:extLst>
        </xdr:cNvPr>
        <xdr:cNvSpPr txBox="1"/>
      </xdr:nvSpPr>
      <xdr:spPr bwMode="auto">
        <a:xfrm>
          <a:off x="11842750" y="508000"/>
          <a:ext cx="1576918" cy="320947"/>
        </a:xfrm>
        <a:prstGeom prst="rect">
          <a:avLst/>
        </a:prstGeom>
        <a:solidFill>
          <a:srgbClr val="92D050"/>
        </a:solidFill>
        <a:ln>
          <a:solidFill>
            <a:schemeClr val="tx1"/>
          </a:solidFill>
        </a:ln>
      </xdr:spPr>
      <xdr:txBody>
        <a:bodyPr wrap="square" tIns="90000" bIns="90000"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n-GB" sz="1200" b="1"/>
            <a:t>Plan d'actions</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22412</xdr:colOff>
      <xdr:row>0</xdr:row>
      <xdr:rowOff>44824</xdr:rowOff>
    </xdr:from>
    <xdr:to>
      <xdr:col>1</xdr:col>
      <xdr:colOff>1243853</xdr:colOff>
      <xdr:row>1</xdr:row>
      <xdr:rowOff>0</xdr:rowOff>
    </xdr:to>
    <xdr:sp macro="" textlink="">
      <xdr:nvSpPr>
        <xdr:cNvPr id="2" name="ZoneTexte 1">
          <a:hlinkClick xmlns:r="http://schemas.openxmlformats.org/officeDocument/2006/relationships" r:id="rId1"/>
          <a:extLst>
            <a:ext uri="{FF2B5EF4-FFF2-40B4-BE49-F238E27FC236}">
              <a16:creationId xmlns:a16="http://schemas.microsoft.com/office/drawing/2014/main" id="{00000000-0008-0000-0200-000002000000}"/>
            </a:ext>
          </a:extLst>
        </xdr:cNvPr>
        <xdr:cNvSpPr txBox="1"/>
      </xdr:nvSpPr>
      <xdr:spPr>
        <a:xfrm>
          <a:off x="22412" y="44824"/>
          <a:ext cx="1650066" cy="336176"/>
        </a:xfrm>
        <a:prstGeom prst="rect">
          <a:avLst/>
        </a:prstGeom>
        <a:ln/>
      </xdr:spPr>
      <xdr:style>
        <a:lnRef idx="2">
          <a:schemeClr val="accent3">
            <a:shade val="50000"/>
          </a:schemeClr>
        </a:lnRef>
        <a:fillRef idx="1">
          <a:schemeClr val="accent3"/>
        </a:fillRef>
        <a:effectRef idx="0">
          <a:schemeClr val="accent3"/>
        </a:effectRef>
        <a:fontRef idx="minor">
          <a:schemeClr val="lt1"/>
        </a:fontRef>
      </xdr:style>
      <xdr:txBody>
        <a:bodyPr wrap="square" rtlCol="0" anchor="ctr"/>
        <a:lstStyle/>
        <a:p>
          <a:pPr algn="ctr"/>
          <a:endParaRPr lang="fr-FR" sz="400" b="1">
            <a:solidFill>
              <a:srgbClr val="FFFF00"/>
            </a:solidFill>
          </a:endParaRPr>
        </a:p>
        <a:p>
          <a:pPr algn="ctr"/>
          <a:r>
            <a:rPr lang="fr-FR" sz="1600" b="1">
              <a:solidFill>
                <a:srgbClr val="FFFF00"/>
              </a:solidFill>
            </a:rPr>
            <a:t>INSTRUCTIONS</a:t>
          </a:r>
        </a:p>
      </xdr:txBody>
    </xdr:sp>
    <xdr:clientData/>
  </xdr:twoCellAnchor>
  <xdr:twoCellAnchor>
    <xdr:from>
      <xdr:col>1</xdr:col>
      <xdr:colOff>1295400</xdr:colOff>
      <xdr:row>1</xdr:row>
      <xdr:rowOff>10583</xdr:rowOff>
    </xdr:from>
    <xdr:to>
      <xdr:col>1</xdr:col>
      <xdr:colOff>2647950</xdr:colOff>
      <xdr:row>1</xdr:row>
      <xdr:rowOff>390525</xdr:rowOff>
    </xdr:to>
    <xdr:sp macro="" textlink="">
      <xdr:nvSpPr>
        <xdr:cNvPr id="3" name="TextBox 10">
          <a:hlinkClick xmlns:r="http://schemas.openxmlformats.org/officeDocument/2006/relationships" r:id="rId2"/>
          <a:extLst>
            <a:ext uri="{FF2B5EF4-FFF2-40B4-BE49-F238E27FC236}">
              <a16:creationId xmlns:a16="http://schemas.microsoft.com/office/drawing/2014/main" id="{00000000-0008-0000-0200-000003000000}"/>
            </a:ext>
          </a:extLst>
        </xdr:cNvPr>
        <xdr:cNvSpPr txBox="1"/>
      </xdr:nvSpPr>
      <xdr:spPr bwMode="auto">
        <a:xfrm>
          <a:off x="1552575" y="334433"/>
          <a:ext cx="1352550" cy="379942"/>
        </a:xfrm>
        <a:prstGeom prst="rect">
          <a:avLst/>
        </a:prstGeom>
        <a:solidFill>
          <a:schemeClr val="accent2">
            <a:lumMod val="60000"/>
            <a:lumOff val="40000"/>
          </a:schemeClr>
        </a:solidFill>
        <a:ln>
          <a:solidFill>
            <a:schemeClr val="tx1"/>
          </a:solidFill>
        </a:ln>
      </xdr:spPr>
      <xdr:txBody>
        <a:bodyPr wrap="square" tIns="90000" bIns="90000" rtlCol="0" anchor="ctr">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n-GB" sz="1200" b="1"/>
            <a:t>Equipes</a:t>
          </a:r>
        </a:p>
      </xdr:txBody>
    </xdr:sp>
    <xdr:clientData/>
  </xdr:twoCellAnchor>
  <xdr:twoCellAnchor>
    <xdr:from>
      <xdr:col>1</xdr:col>
      <xdr:colOff>2705099</xdr:colOff>
      <xdr:row>1</xdr:row>
      <xdr:rowOff>10583</xdr:rowOff>
    </xdr:from>
    <xdr:to>
      <xdr:col>1</xdr:col>
      <xdr:colOff>4581524</xdr:colOff>
      <xdr:row>2</xdr:row>
      <xdr:rowOff>0</xdr:rowOff>
    </xdr:to>
    <xdr:sp macro="" textlink="">
      <xdr:nvSpPr>
        <xdr:cNvPr id="5" name="TextBox 10">
          <a:hlinkClick xmlns:r="http://schemas.openxmlformats.org/officeDocument/2006/relationships" r:id="rId3"/>
          <a:extLst>
            <a:ext uri="{FF2B5EF4-FFF2-40B4-BE49-F238E27FC236}">
              <a16:creationId xmlns:a16="http://schemas.microsoft.com/office/drawing/2014/main" id="{00000000-0008-0000-0200-000005000000}"/>
            </a:ext>
          </a:extLst>
        </xdr:cNvPr>
        <xdr:cNvSpPr txBox="1"/>
      </xdr:nvSpPr>
      <xdr:spPr bwMode="auto">
        <a:xfrm>
          <a:off x="2962274" y="334433"/>
          <a:ext cx="1876425" cy="389467"/>
        </a:xfrm>
        <a:prstGeom prst="rect">
          <a:avLst/>
        </a:prstGeom>
        <a:solidFill>
          <a:srgbClr val="FFFF00"/>
        </a:solidFill>
        <a:ln>
          <a:solidFill>
            <a:schemeClr val="tx1"/>
          </a:solidFill>
        </a:ln>
      </xdr:spPr>
      <xdr:txBody>
        <a:bodyPr wrap="square" tIns="90000" bIns="90000"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n-GB" sz="1200" b="1"/>
            <a:t>Données &amp; Système</a:t>
          </a:r>
        </a:p>
      </xdr:txBody>
    </xdr:sp>
    <xdr:clientData/>
  </xdr:twoCellAnchor>
  <xdr:twoCellAnchor>
    <xdr:from>
      <xdr:col>2</xdr:col>
      <xdr:colOff>9525</xdr:colOff>
      <xdr:row>1</xdr:row>
      <xdr:rowOff>1059</xdr:rowOff>
    </xdr:from>
    <xdr:to>
      <xdr:col>3</xdr:col>
      <xdr:colOff>898526</xdr:colOff>
      <xdr:row>2</xdr:row>
      <xdr:rowOff>1</xdr:rowOff>
    </xdr:to>
    <xdr:sp macro="" textlink="">
      <xdr:nvSpPr>
        <xdr:cNvPr id="6" name="TextBox 10">
          <a:hlinkClick xmlns:r="http://schemas.openxmlformats.org/officeDocument/2006/relationships" r:id="rId4"/>
          <a:extLst>
            <a:ext uri="{FF2B5EF4-FFF2-40B4-BE49-F238E27FC236}">
              <a16:creationId xmlns:a16="http://schemas.microsoft.com/office/drawing/2014/main" id="{00000000-0008-0000-0200-000006000000}"/>
            </a:ext>
          </a:extLst>
        </xdr:cNvPr>
        <xdr:cNvSpPr txBox="1"/>
      </xdr:nvSpPr>
      <xdr:spPr bwMode="auto">
        <a:xfrm>
          <a:off x="4914900" y="324909"/>
          <a:ext cx="1803401" cy="398992"/>
        </a:xfrm>
        <a:prstGeom prst="rect">
          <a:avLst/>
        </a:prstGeom>
        <a:solidFill>
          <a:srgbClr val="FFFF00"/>
        </a:solidFill>
        <a:ln>
          <a:solidFill>
            <a:schemeClr val="tx1"/>
          </a:solidFill>
        </a:ln>
      </xdr:spPr>
      <xdr:txBody>
        <a:bodyPr wrap="square" tIns="90000" bIns="90000"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l"/>
          <a:r>
            <a:rPr lang="en-GB" sz="1200" b="1"/>
            <a:t>Validation &amp; Diffusion</a:t>
          </a:r>
        </a:p>
      </xdr:txBody>
    </xdr:sp>
    <xdr:clientData/>
  </xdr:twoCellAnchor>
  <xdr:twoCellAnchor>
    <xdr:from>
      <xdr:col>3</xdr:col>
      <xdr:colOff>990600</xdr:colOff>
      <xdr:row>1</xdr:row>
      <xdr:rowOff>0</xdr:rowOff>
    </xdr:from>
    <xdr:to>
      <xdr:col>3</xdr:col>
      <xdr:colOff>3000375</xdr:colOff>
      <xdr:row>1</xdr:row>
      <xdr:rowOff>381000</xdr:rowOff>
    </xdr:to>
    <xdr:sp macro="" textlink="">
      <xdr:nvSpPr>
        <xdr:cNvPr id="8" name="TextBox 10">
          <a:hlinkClick xmlns:r="http://schemas.openxmlformats.org/officeDocument/2006/relationships" r:id="rId5"/>
          <a:extLst>
            <a:ext uri="{FF2B5EF4-FFF2-40B4-BE49-F238E27FC236}">
              <a16:creationId xmlns:a16="http://schemas.microsoft.com/office/drawing/2014/main" id="{00000000-0008-0000-0200-000008000000}"/>
            </a:ext>
          </a:extLst>
        </xdr:cNvPr>
        <xdr:cNvSpPr txBox="1"/>
      </xdr:nvSpPr>
      <xdr:spPr bwMode="auto">
        <a:xfrm>
          <a:off x="6810375" y="323850"/>
          <a:ext cx="2009775" cy="381000"/>
        </a:xfrm>
        <a:prstGeom prst="rect">
          <a:avLst/>
        </a:prstGeom>
        <a:solidFill>
          <a:srgbClr val="92D050"/>
        </a:solidFill>
        <a:ln>
          <a:solidFill>
            <a:schemeClr val="tx1"/>
          </a:solidFill>
        </a:ln>
      </xdr:spPr>
      <xdr:txBody>
        <a:bodyPr wrap="square" tIns="90000" bIns="90000"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n-GB" sz="1200" b="1"/>
            <a:t>Matrice d'analyse</a:t>
          </a:r>
        </a:p>
      </xdr:txBody>
    </xdr:sp>
    <xdr:clientData/>
  </xdr:twoCellAnchor>
  <xdr:twoCellAnchor>
    <xdr:from>
      <xdr:col>3</xdr:col>
      <xdr:colOff>3114675</xdr:colOff>
      <xdr:row>1</xdr:row>
      <xdr:rowOff>20108</xdr:rowOff>
    </xdr:from>
    <xdr:to>
      <xdr:col>3</xdr:col>
      <xdr:colOff>5362576</xdr:colOff>
      <xdr:row>1</xdr:row>
      <xdr:rowOff>371475</xdr:rowOff>
    </xdr:to>
    <xdr:sp macro="" textlink="">
      <xdr:nvSpPr>
        <xdr:cNvPr id="9" name="TextBox 10">
          <a:hlinkClick xmlns:r="http://schemas.openxmlformats.org/officeDocument/2006/relationships" r:id="rId6"/>
          <a:extLst>
            <a:ext uri="{FF2B5EF4-FFF2-40B4-BE49-F238E27FC236}">
              <a16:creationId xmlns:a16="http://schemas.microsoft.com/office/drawing/2014/main" id="{00000000-0008-0000-0200-000009000000}"/>
            </a:ext>
          </a:extLst>
        </xdr:cNvPr>
        <xdr:cNvSpPr txBox="1"/>
      </xdr:nvSpPr>
      <xdr:spPr bwMode="auto">
        <a:xfrm>
          <a:off x="8934450" y="343958"/>
          <a:ext cx="2247901" cy="351367"/>
        </a:xfrm>
        <a:prstGeom prst="rect">
          <a:avLst/>
        </a:prstGeom>
        <a:solidFill>
          <a:srgbClr val="92D050"/>
        </a:solidFill>
        <a:ln>
          <a:solidFill>
            <a:schemeClr val="tx1"/>
          </a:solidFill>
        </a:ln>
      </xdr:spPr>
      <xdr:txBody>
        <a:bodyPr wrap="square" tIns="90000" bIns="90000"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n-GB" sz="1200" b="1"/>
            <a:t>Plan d'actions</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22412</xdr:colOff>
      <xdr:row>0</xdr:row>
      <xdr:rowOff>44824</xdr:rowOff>
    </xdr:from>
    <xdr:to>
      <xdr:col>1</xdr:col>
      <xdr:colOff>1243853</xdr:colOff>
      <xdr:row>1</xdr:row>
      <xdr:rowOff>0</xdr:rowOff>
    </xdr:to>
    <xdr:sp macro="" textlink="">
      <xdr:nvSpPr>
        <xdr:cNvPr id="2" name="ZoneTexte 1">
          <a:hlinkClick xmlns:r="http://schemas.openxmlformats.org/officeDocument/2006/relationships" r:id="rId1"/>
          <a:extLst>
            <a:ext uri="{FF2B5EF4-FFF2-40B4-BE49-F238E27FC236}">
              <a16:creationId xmlns:a16="http://schemas.microsoft.com/office/drawing/2014/main" id="{00000000-0008-0000-0300-000002000000}"/>
            </a:ext>
          </a:extLst>
        </xdr:cNvPr>
        <xdr:cNvSpPr txBox="1"/>
      </xdr:nvSpPr>
      <xdr:spPr>
        <a:xfrm>
          <a:off x="22412" y="44824"/>
          <a:ext cx="1478616" cy="279026"/>
        </a:xfrm>
        <a:prstGeom prst="rect">
          <a:avLst/>
        </a:prstGeom>
        <a:ln/>
      </xdr:spPr>
      <xdr:style>
        <a:lnRef idx="2">
          <a:schemeClr val="accent3">
            <a:shade val="50000"/>
          </a:schemeClr>
        </a:lnRef>
        <a:fillRef idx="1">
          <a:schemeClr val="accent3"/>
        </a:fillRef>
        <a:effectRef idx="0">
          <a:schemeClr val="accent3"/>
        </a:effectRef>
        <a:fontRef idx="minor">
          <a:schemeClr val="lt1"/>
        </a:fontRef>
      </xdr:style>
      <xdr:txBody>
        <a:bodyPr wrap="square" rtlCol="0" anchor="ctr"/>
        <a:lstStyle/>
        <a:p>
          <a:pPr algn="ctr"/>
          <a:endParaRPr lang="fr-FR" sz="400" b="1">
            <a:solidFill>
              <a:srgbClr val="FFFF00"/>
            </a:solidFill>
          </a:endParaRPr>
        </a:p>
        <a:p>
          <a:pPr algn="ctr"/>
          <a:r>
            <a:rPr lang="fr-FR" sz="1600" b="1">
              <a:solidFill>
                <a:srgbClr val="FFFF00"/>
              </a:solidFill>
            </a:rPr>
            <a:t>INSTRUCTIONS</a:t>
          </a:r>
        </a:p>
      </xdr:txBody>
    </xdr:sp>
    <xdr:clientData/>
  </xdr:twoCellAnchor>
  <xdr:twoCellAnchor>
    <xdr:from>
      <xdr:col>1</xdr:col>
      <xdr:colOff>1295400</xdr:colOff>
      <xdr:row>1</xdr:row>
      <xdr:rowOff>10583</xdr:rowOff>
    </xdr:from>
    <xdr:to>
      <xdr:col>1</xdr:col>
      <xdr:colOff>2647950</xdr:colOff>
      <xdr:row>1</xdr:row>
      <xdr:rowOff>390525</xdr:rowOff>
    </xdr:to>
    <xdr:sp macro="" textlink="">
      <xdr:nvSpPr>
        <xdr:cNvPr id="3" name="TextBox 10">
          <a:hlinkClick xmlns:r="http://schemas.openxmlformats.org/officeDocument/2006/relationships" r:id="rId2"/>
          <a:extLst>
            <a:ext uri="{FF2B5EF4-FFF2-40B4-BE49-F238E27FC236}">
              <a16:creationId xmlns:a16="http://schemas.microsoft.com/office/drawing/2014/main" id="{00000000-0008-0000-0300-000003000000}"/>
            </a:ext>
          </a:extLst>
        </xdr:cNvPr>
        <xdr:cNvSpPr txBox="1"/>
      </xdr:nvSpPr>
      <xdr:spPr bwMode="auto">
        <a:xfrm>
          <a:off x="1552575" y="334433"/>
          <a:ext cx="1352550" cy="379942"/>
        </a:xfrm>
        <a:prstGeom prst="rect">
          <a:avLst/>
        </a:prstGeom>
        <a:solidFill>
          <a:schemeClr val="accent2">
            <a:lumMod val="60000"/>
            <a:lumOff val="40000"/>
          </a:schemeClr>
        </a:solidFill>
        <a:ln>
          <a:solidFill>
            <a:schemeClr val="tx1"/>
          </a:solidFill>
        </a:ln>
      </xdr:spPr>
      <xdr:txBody>
        <a:bodyPr wrap="square" tIns="90000" bIns="90000" rtlCol="0" anchor="ctr">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l"/>
          <a:r>
            <a:rPr lang="en-GB" sz="1200" b="1"/>
            <a:t>Equipes</a:t>
          </a:r>
        </a:p>
      </xdr:txBody>
    </xdr:sp>
    <xdr:clientData/>
  </xdr:twoCellAnchor>
  <xdr:twoCellAnchor>
    <xdr:from>
      <xdr:col>1</xdr:col>
      <xdr:colOff>2705099</xdr:colOff>
      <xdr:row>1</xdr:row>
      <xdr:rowOff>10583</xdr:rowOff>
    </xdr:from>
    <xdr:to>
      <xdr:col>1</xdr:col>
      <xdr:colOff>4581524</xdr:colOff>
      <xdr:row>2</xdr:row>
      <xdr:rowOff>0</xdr:rowOff>
    </xdr:to>
    <xdr:sp macro="" textlink="">
      <xdr:nvSpPr>
        <xdr:cNvPr id="4" name="TextBox 10">
          <a:hlinkClick xmlns:r="http://schemas.openxmlformats.org/officeDocument/2006/relationships" r:id="rId3"/>
          <a:extLst>
            <a:ext uri="{FF2B5EF4-FFF2-40B4-BE49-F238E27FC236}">
              <a16:creationId xmlns:a16="http://schemas.microsoft.com/office/drawing/2014/main" id="{00000000-0008-0000-0300-000004000000}"/>
            </a:ext>
          </a:extLst>
        </xdr:cNvPr>
        <xdr:cNvSpPr txBox="1"/>
      </xdr:nvSpPr>
      <xdr:spPr bwMode="auto">
        <a:xfrm>
          <a:off x="2962274" y="334433"/>
          <a:ext cx="1876425" cy="389467"/>
        </a:xfrm>
        <a:prstGeom prst="rect">
          <a:avLst/>
        </a:prstGeom>
        <a:solidFill>
          <a:srgbClr val="FFFF00"/>
        </a:solidFill>
        <a:ln>
          <a:solidFill>
            <a:schemeClr val="tx1"/>
          </a:solidFill>
        </a:ln>
      </xdr:spPr>
      <xdr:txBody>
        <a:bodyPr wrap="square" tIns="90000" bIns="90000"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n-GB" sz="1200" b="1"/>
            <a:t>Unité</a:t>
          </a:r>
          <a:r>
            <a:rPr lang="en-GB" sz="1200" b="1" baseline="0"/>
            <a:t> S&amp; E</a:t>
          </a:r>
          <a:endParaRPr lang="en-GB" sz="1200" b="1"/>
        </a:p>
      </xdr:txBody>
    </xdr:sp>
    <xdr:clientData/>
  </xdr:twoCellAnchor>
  <xdr:twoCellAnchor>
    <xdr:from>
      <xdr:col>2</xdr:col>
      <xdr:colOff>9525</xdr:colOff>
      <xdr:row>1</xdr:row>
      <xdr:rowOff>1059</xdr:rowOff>
    </xdr:from>
    <xdr:to>
      <xdr:col>3</xdr:col>
      <xdr:colOff>898526</xdr:colOff>
      <xdr:row>2</xdr:row>
      <xdr:rowOff>1</xdr:rowOff>
    </xdr:to>
    <xdr:sp macro="" textlink="">
      <xdr:nvSpPr>
        <xdr:cNvPr id="5" name="TextBox 10">
          <a:hlinkClick xmlns:r="http://schemas.openxmlformats.org/officeDocument/2006/relationships" r:id="rId4"/>
          <a:extLst>
            <a:ext uri="{FF2B5EF4-FFF2-40B4-BE49-F238E27FC236}">
              <a16:creationId xmlns:a16="http://schemas.microsoft.com/office/drawing/2014/main" id="{00000000-0008-0000-0300-000005000000}"/>
            </a:ext>
          </a:extLst>
        </xdr:cNvPr>
        <xdr:cNvSpPr txBox="1"/>
      </xdr:nvSpPr>
      <xdr:spPr bwMode="auto">
        <a:xfrm>
          <a:off x="4914900" y="324909"/>
          <a:ext cx="1803401" cy="398992"/>
        </a:xfrm>
        <a:prstGeom prst="rect">
          <a:avLst/>
        </a:prstGeom>
        <a:solidFill>
          <a:srgbClr val="FFFF00"/>
        </a:solidFill>
        <a:ln>
          <a:solidFill>
            <a:schemeClr val="tx1"/>
          </a:solidFill>
        </a:ln>
      </xdr:spPr>
      <xdr:txBody>
        <a:bodyPr wrap="square" tIns="90000" bIns="90000"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l"/>
          <a:r>
            <a:rPr lang="en-GB" sz="1200" b="1"/>
            <a:t>Validation &amp; Diffusion</a:t>
          </a:r>
        </a:p>
      </xdr:txBody>
    </xdr:sp>
    <xdr:clientData/>
  </xdr:twoCellAnchor>
  <xdr:twoCellAnchor>
    <xdr:from>
      <xdr:col>3</xdr:col>
      <xdr:colOff>981075</xdr:colOff>
      <xdr:row>1</xdr:row>
      <xdr:rowOff>0</xdr:rowOff>
    </xdr:from>
    <xdr:to>
      <xdr:col>3</xdr:col>
      <xdr:colOff>3200400</xdr:colOff>
      <xdr:row>1</xdr:row>
      <xdr:rowOff>381000</xdr:rowOff>
    </xdr:to>
    <xdr:sp macro="" textlink="">
      <xdr:nvSpPr>
        <xdr:cNvPr id="7" name="TextBox 10">
          <a:hlinkClick xmlns:r="http://schemas.openxmlformats.org/officeDocument/2006/relationships" r:id="rId5"/>
          <a:extLst>
            <a:ext uri="{FF2B5EF4-FFF2-40B4-BE49-F238E27FC236}">
              <a16:creationId xmlns:a16="http://schemas.microsoft.com/office/drawing/2014/main" id="{00000000-0008-0000-0300-000007000000}"/>
            </a:ext>
          </a:extLst>
        </xdr:cNvPr>
        <xdr:cNvSpPr txBox="1"/>
      </xdr:nvSpPr>
      <xdr:spPr bwMode="auto">
        <a:xfrm>
          <a:off x="6877050" y="323850"/>
          <a:ext cx="2219325" cy="381000"/>
        </a:xfrm>
        <a:prstGeom prst="rect">
          <a:avLst/>
        </a:prstGeom>
        <a:solidFill>
          <a:srgbClr val="92D050"/>
        </a:solidFill>
        <a:ln>
          <a:solidFill>
            <a:schemeClr val="tx1"/>
          </a:solidFill>
        </a:ln>
      </xdr:spPr>
      <xdr:txBody>
        <a:bodyPr wrap="square" tIns="90000" bIns="90000"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n-GB" sz="1200" b="1"/>
            <a:t>Matrice d'analyse</a:t>
          </a:r>
        </a:p>
      </xdr:txBody>
    </xdr:sp>
    <xdr:clientData/>
  </xdr:twoCellAnchor>
  <xdr:twoCellAnchor>
    <xdr:from>
      <xdr:col>3</xdr:col>
      <xdr:colOff>3314700</xdr:colOff>
      <xdr:row>1</xdr:row>
      <xdr:rowOff>20108</xdr:rowOff>
    </xdr:from>
    <xdr:to>
      <xdr:col>4</xdr:col>
      <xdr:colOff>1</xdr:colOff>
      <xdr:row>1</xdr:row>
      <xdr:rowOff>371475</xdr:rowOff>
    </xdr:to>
    <xdr:sp macro="" textlink="">
      <xdr:nvSpPr>
        <xdr:cNvPr id="8" name="TextBox 10">
          <a:hlinkClick xmlns:r="http://schemas.openxmlformats.org/officeDocument/2006/relationships" r:id="rId6"/>
          <a:extLst>
            <a:ext uri="{FF2B5EF4-FFF2-40B4-BE49-F238E27FC236}">
              <a16:creationId xmlns:a16="http://schemas.microsoft.com/office/drawing/2014/main" id="{00000000-0008-0000-0300-000008000000}"/>
            </a:ext>
          </a:extLst>
        </xdr:cNvPr>
        <xdr:cNvSpPr txBox="1"/>
      </xdr:nvSpPr>
      <xdr:spPr bwMode="auto">
        <a:xfrm>
          <a:off x="9210675" y="343958"/>
          <a:ext cx="1819276" cy="351367"/>
        </a:xfrm>
        <a:prstGeom prst="rect">
          <a:avLst/>
        </a:prstGeom>
        <a:solidFill>
          <a:srgbClr val="92D050"/>
        </a:solidFill>
        <a:ln>
          <a:solidFill>
            <a:schemeClr val="tx1"/>
          </a:solidFill>
        </a:ln>
      </xdr:spPr>
      <xdr:txBody>
        <a:bodyPr wrap="square" tIns="90000" bIns="90000"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n-GB" sz="1200" b="1"/>
            <a:t>Plan d'actions</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22412</xdr:colOff>
      <xdr:row>0</xdr:row>
      <xdr:rowOff>44824</xdr:rowOff>
    </xdr:from>
    <xdr:to>
      <xdr:col>1</xdr:col>
      <xdr:colOff>1243853</xdr:colOff>
      <xdr:row>1</xdr:row>
      <xdr:rowOff>0</xdr:rowOff>
    </xdr:to>
    <xdr:sp macro="" textlink="">
      <xdr:nvSpPr>
        <xdr:cNvPr id="2" name="ZoneTexte 1">
          <a:hlinkClick xmlns:r="http://schemas.openxmlformats.org/officeDocument/2006/relationships" r:id="rId1"/>
          <a:extLst>
            <a:ext uri="{FF2B5EF4-FFF2-40B4-BE49-F238E27FC236}">
              <a16:creationId xmlns:a16="http://schemas.microsoft.com/office/drawing/2014/main" id="{00000000-0008-0000-0500-000002000000}"/>
            </a:ext>
          </a:extLst>
        </xdr:cNvPr>
        <xdr:cNvSpPr txBox="1"/>
      </xdr:nvSpPr>
      <xdr:spPr>
        <a:xfrm>
          <a:off x="22412" y="44824"/>
          <a:ext cx="1478616" cy="279026"/>
        </a:xfrm>
        <a:prstGeom prst="rect">
          <a:avLst/>
        </a:prstGeom>
        <a:ln/>
      </xdr:spPr>
      <xdr:style>
        <a:lnRef idx="2">
          <a:schemeClr val="accent3">
            <a:shade val="50000"/>
          </a:schemeClr>
        </a:lnRef>
        <a:fillRef idx="1">
          <a:schemeClr val="accent3"/>
        </a:fillRef>
        <a:effectRef idx="0">
          <a:schemeClr val="accent3"/>
        </a:effectRef>
        <a:fontRef idx="minor">
          <a:schemeClr val="lt1"/>
        </a:fontRef>
      </xdr:style>
      <xdr:txBody>
        <a:bodyPr wrap="square" rtlCol="0" anchor="ctr"/>
        <a:lstStyle/>
        <a:p>
          <a:pPr algn="ctr"/>
          <a:endParaRPr lang="fr-FR" sz="400" b="1">
            <a:solidFill>
              <a:srgbClr val="FFFF00"/>
            </a:solidFill>
          </a:endParaRPr>
        </a:p>
        <a:p>
          <a:pPr algn="ctr"/>
          <a:r>
            <a:rPr lang="fr-FR" sz="1600" b="1">
              <a:solidFill>
                <a:srgbClr val="FFFF00"/>
              </a:solidFill>
            </a:rPr>
            <a:t>INSTRUCTIONS</a:t>
          </a:r>
        </a:p>
      </xdr:txBody>
    </xdr:sp>
    <xdr:clientData/>
  </xdr:twoCellAnchor>
  <xdr:twoCellAnchor>
    <xdr:from>
      <xdr:col>1</xdr:col>
      <xdr:colOff>1295400</xdr:colOff>
      <xdr:row>1</xdr:row>
      <xdr:rowOff>10583</xdr:rowOff>
    </xdr:from>
    <xdr:to>
      <xdr:col>1</xdr:col>
      <xdr:colOff>2647950</xdr:colOff>
      <xdr:row>1</xdr:row>
      <xdr:rowOff>390525</xdr:rowOff>
    </xdr:to>
    <xdr:sp macro="" textlink="">
      <xdr:nvSpPr>
        <xdr:cNvPr id="3" name="TextBox 10">
          <a:hlinkClick xmlns:r="http://schemas.openxmlformats.org/officeDocument/2006/relationships" r:id="rId2"/>
          <a:extLst>
            <a:ext uri="{FF2B5EF4-FFF2-40B4-BE49-F238E27FC236}">
              <a16:creationId xmlns:a16="http://schemas.microsoft.com/office/drawing/2014/main" id="{00000000-0008-0000-0500-000003000000}"/>
            </a:ext>
          </a:extLst>
        </xdr:cNvPr>
        <xdr:cNvSpPr txBox="1"/>
      </xdr:nvSpPr>
      <xdr:spPr bwMode="auto">
        <a:xfrm>
          <a:off x="1552575" y="334433"/>
          <a:ext cx="1352550" cy="379942"/>
        </a:xfrm>
        <a:prstGeom prst="rect">
          <a:avLst/>
        </a:prstGeom>
        <a:solidFill>
          <a:schemeClr val="accent2">
            <a:lumMod val="60000"/>
            <a:lumOff val="40000"/>
          </a:schemeClr>
        </a:solidFill>
        <a:ln>
          <a:solidFill>
            <a:schemeClr val="tx1"/>
          </a:solidFill>
        </a:ln>
      </xdr:spPr>
      <xdr:txBody>
        <a:bodyPr wrap="square" tIns="90000" bIns="90000" rtlCol="0" anchor="ctr">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l"/>
          <a:r>
            <a:rPr lang="en-GB" sz="1200" b="1"/>
            <a:t>Equipes</a:t>
          </a:r>
        </a:p>
      </xdr:txBody>
    </xdr:sp>
    <xdr:clientData/>
  </xdr:twoCellAnchor>
  <xdr:twoCellAnchor>
    <xdr:from>
      <xdr:col>1</xdr:col>
      <xdr:colOff>2705099</xdr:colOff>
      <xdr:row>1</xdr:row>
      <xdr:rowOff>10583</xdr:rowOff>
    </xdr:from>
    <xdr:to>
      <xdr:col>1</xdr:col>
      <xdr:colOff>4581524</xdr:colOff>
      <xdr:row>2</xdr:row>
      <xdr:rowOff>0</xdr:rowOff>
    </xdr:to>
    <xdr:sp macro="" textlink="">
      <xdr:nvSpPr>
        <xdr:cNvPr id="4" name="TextBox 10">
          <a:hlinkClick xmlns:r="http://schemas.openxmlformats.org/officeDocument/2006/relationships" r:id="rId3"/>
          <a:extLst>
            <a:ext uri="{FF2B5EF4-FFF2-40B4-BE49-F238E27FC236}">
              <a16:creationId xmlns:a16="http://schemas.microsoft.com/office/drawing/2014/main" id="{00000000-0008-0000-0500-000004000000}"/>
            </a:ext>
          </a:extLst>
        </xdr:cNvPr>
        <xdr:cNvSpPr txBox="1"/>
      </xdr:nvSpPr>
      <xdr:spPr bwMode="auto">
        <a:xfrm>
          <a:off x="2962274" y="334433"/>
          <a:ext cx="1876425" cy="389467"/>
        </a:xfrm>
        <a:prstGeom prst="rect">
          <a:avLst/>
        </a:prstGeom>
        <a:solidFill>
          <a:srgbClr val="FFFF00"/>
        </a:solidFill>
        <a:ln>
          <a:solidFill>
            <a:schemeClr val="tx1"/>
          </a:solidFill>
        </a:ln>
      </xdr:spPr>
      <xdr:txBody>
        <a:bodyPr wrap="square" tIns="90000" bIns="90000"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n-GB" sz="1200" b="1"/>
            <a:t>Unité</a:t>
          </a:r>
          <a:r>
            <a:rPr lang="en-GB" sz="1200" b="1" baseline="0"/>
            <a:t> S&amp; E</a:t>
          </a:r>
          <a:endParaRPr lang="en-GB" sz="1200" b="1"/>
        </a:p>
      </xdr:txBody>
    </xdr:sp>
    <xdr:clientData/>
  </xdr:twoCellAnchor>
  <xdr:twoCellAnchor>
    <xdr:from>
      <xdr:col>2</xdr:col>
      <xdr:colOff>9525</xdr:colOff>
      <xdr:row>1</xdr:row>
      <xdr:rowOff>1059</xdr:rowOff>
    </xdr:from>
    <xdr:to>
      <xdr:col>3</xdr:col>
      <xdr:colOff>898526</xdr:colOff>
      <xdr:row>2</xdr:row>
      <xdr:rowOff>1</xdr:rowOff>
    </xdr:to>
    <xdr:sp macro="" textlink="">
      <xdr:nvSpPr>
        <xdr:cNvPr id="5" name="TextBox 10">
          <a:hlinkClick xmlns:r="http://schemas.openxmlformats.org/officeDocument/2006/relationships" r:id="rId4"/>
          <a:extLst>
            <a:ext uri="{FF2B5EF4-FFF2-40B4-BE49-F238E27FC236}">
              <a16:creationId xmlns:a16="http://schemas.microsoft.com/office/drawing/2014/main" id="{00000000-0008-0000-0500-000005000000}"/>
            </a:ext>
          </a:extLst>
        </xdr:cNvPr>
        <xdr:cNvSpPr txBox="1"/>
      </xdr:nvSpPr>
      <xdr:spPr bwMode="auto">
        <a:xfrm>
          <a:off x="4914900" y="324909"/>
          <a:ext cx="1879601" cy="398992"/>
        </a:xfrm>
        <a:prstGeom prst="rect">
          <a:avLst/>
        </a:prstGeom>
        <a:solidFill>
          <a:srgbClr val="FFFF00"/>
        </a:solidFill>
        <a:ln>
          <a:solidFill>
            <a:schemeClr val="tx1"/>
          </a:solidFill>
        </a:ln>
      </xdr:spPr>
      <xdr:txBody>
        <a:bodyPr wrap="square" tIns="90000" bIns="90000"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l"/>
          <a:r>
            <a:rPr lang="en-GB" sz="1200" b="1"/>
            <a:t>Données &amp; Système</a:t>
          </a:r>
        </a:p>
      </xdr:txBody>
    </xdr:sp>
    <xdr:clientData/>
  </xdr:twoCellAnchor>
  <xdr:twoCellAnchor>
    <xdr:from>
      <xdr:col>3</xdr:col>
      <xdr:colOff>981075</xdr:colOff>
      <xdr:row>1</xdr:row>
      <xdr:rowOff>0</xdr:rowOff>
    </xdr:from>
    <xdr:to>
      <xdr:col>3</xdr:col>
      <xdr:colOff>3200400</xdr:colOff>
      <xdr:row>1</xdr:row>
      <xdr:rowOff>381000</xdr:rowOff>
    </xdr:to>
    <xdr:sp macro="" textlink="">
      <xdr:nvSpPr>
        <xdr:cNvPr id="6" name="TextBox 10">
          <a:hlinkClick xmlns:r="http://schemas.openxmlformats.org/officeDocument/2006/relationships" r:id="rId5"/>
          <a:extLst>
            <a:ext uri="{FF2B5EF4-FFF2-40B4-BE49-F238E27FC236}">
              <a16:creationId xmlns:a16="http://schemas.microsoft.com/office/drawing/2014/main" id="{00000000-0008-0000-0500-000006000000}"/>
            </a:ext>
          </a:extLst>
        </xdr:cNvPr>
        <xdr:cNvSpPr txBox="1"/>
      </xdr:nvSpPr>
      <xdr:spPr bwMode="auto">
        <a:xfrm>
          <a:off x="6877050" y="323850"/>
          <a:ext cx="2219325" cy="381000"/>
        </a:xfrm>
        <a:prstGeom prst="rect">
          <a:avLst/>
        </a:prstGeom>
        <a:solidFill>
          <a:srgbClr val="92D050"/>
        </a:solidFill>
        <a:ln>
          <a:solidFill>
            <a:schemeClr val="tx1"/>
          </a:solidFill>
        </a:ln>
      </xdr:spPr>
      <xdr:txBody>
        <a:bodyPr wrap="square" tIns="90000" bIns="90000"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n-GB" sz="1200" b="1"/>
            <a:t>Matrice d'analyse</a:t>
          </a:r>
        </a:p>
      </xdr:txBody>
    </xdr:sp>
    <xdr:clientData/>
  </xdr:twoCellAnchor>
  <xdr:twoCellAnchor>
    <xdr:from>
      <xdr:col>3</xdr:col>
      <xdr:colOff>3314700</xdr:colOff>
      <xdr:row>1</xdr:row>
      <xdr:rowOff>20108</xdr:rowOff>
    </xdr:from>
    <xdr:to>
      <xdr:col>4</xdr:col>
      <xdr:colOff>1</xdr:colOff>
      <xdr:row>1</xdr:row>
      <xdr:rowOff>371475</xdr:rowOff>
    </xdr:to>
    <xdr:sp macro="" textlink="">
      <xdr:nvSpPr>
        <xdr:cNvPr id="7" name="TextBox 10">
          <a:hlinkClick xmlns:r="http://schemas.openxmlformats.org/officeDocument/2006/relationships" r:id="rId6"/>
          <a:extLst>
            <a:ext uri="{FF2B5EF4-FFF2-40B4-BE49-F238E27FC236}">
              <a16:creationId xmlns:a16="http://schemas.microsoft.com/office/drawing/2014/main" id="{00000000-0008-0000-0500-000007000000}"/>
            </a:ext>
          </a:extLst>
        </xdr:cNvPr>
        <xdr:cNvSpPr txBox="1"/>
      </xdr:nvSpPr>
      <xdr:spPr bwMode="auto">
        <a:xfrm>
          <a:off x="9210675" y="343958"/>
          <a:ext cx="1819276" cy="351367"/>
        </a:xfrm>
        <a:prstGeom prst="rect">
          <a:avLst/>
        </a:prstGeom>
        <a:solidFill>
          <a:srgbClr val="92D050"/>
        </a:solidFill>
        <a:ln>
          <a:solidFill>
            <a:schemeClr val="tx1"/>
          </a:solidFill>
        </a:ln>
      </xdr:spPr>
      <xdr:txBody>
        <a:bodyPr wrap="square" tIns="90000" bIns="90000"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n-GB" sz="1200" b="1"/>
            <a:t>Plan d'actions</a:t>
          </a:r>
        </a:p>
      </xdr:txBody>
    </xdr:sp>
    <xdr:clientData/>
  </xdr:twoCellAnchor>
</xdr:wsDr>
</file>

<file path=xl/drawings/drawing6.xml><?xml version="1.0" encoding="utf-8"?>
<xdr:wsDr xmlns:xdr="http://schemas.openxmlformats.org/drawingml/2006/spreadsheetDrawing" xmlns:a="http://schemas.openxmlformats.org/drawingml/2006/main">
  <xdr:absoluteAnchor>
    <xdr:pos x="0" y="0"/>
    <xdr:ext cx="9317182" cy="6084455"/>
    <xdr:graphicFrame macro="">
      <xdr:nvGraphicFramePr>
        <xdr:cNvPr id="2" name="Chart 1">
          <a:extLst>
            <a:ext uri="{FF2B5EF4-FFF2-40B4-BE49-F238E27FC236}">
              <a16:creationId xmlns:a16="http://schemas.microsoft.com/office/drawing/2014/main" id="{00000000-0008-0000-07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7.xml><?xml version="1.0" encoding="utf-8"?>
<c:userShapes xmlns:c="http://schemas.openxmlformats.org/drawingml/2006/chart">
  <cdr:relSizeAnchor xmlns:cdr="http://schemas.openxmlformats.org/drawingml/2006/chartDrawing">
    <cdr:from>
      <cdr:x>0.00341</cdr:x>
      <cdr:y>0.00783</cdr:y>
    </cdr:from>
    <cdr:to>
      <cdr:x>0.3322</cdr:x>
      <cdr:y>0.40607</cdr:y>
    </cdr:to>
    <cdr:pic>
      <cdr:nvPicPr>
        <cdr:cNvPr id="2" name="Image 1">
          <a:extLst xmlns:a="http://schemas.openxmlformats.org/drawingml/2006/main">
            <a:ext uri="{FF2B5EF4-FFF2-40B4-BE49-F238E27FC236}">
              <a16:creationId xmlns:a16="http://schemas.microsoft.com/office/drawing/2014/main" id="{E2C75BE5-DF5C-D342-9867-A478ED0D018D}"/>
            </a:ext>
          </a:extLst>
        </cdr:cNvPr>
        <cdr:cNvPicPr/>
      </cdr:nvPicPr>
      <cdr:blipFill>
        <a:blip xmlns:a="http://schemas.openxmlformats.org/drawingml/2006/main" xmlns:r="http://schemas.openxmlformats.org/officeDocument/2006/relationships" r:embed="rId1">
          <a:extLst>
            <a:ext uri="{28A0092B-C50C-407E-A947-70E740481C1C}">
              <a14:useLocalDpi xmlns:a14="http://schemas.microsoft.com/office/drawing/2010/main" val="0"/>
            </a:ext>
          </a:extLst>
        </a:blip>
        <a:srcRect xmlns:a="http://schemas.openxmlformats.org/drawingml/2006/main"/>
        <a:stretch xmlns:a="http://schemas.openxmlformats.org/drawingml/2006/main">
          <a:fillRect/>
        </a:stretch>
      </cdr:blipFill>
      <cdr:spPr bwMode="auto">
        <a:xfrm xmlns:a="http://schemas.openxmlformats.org/drawingml/2006/main">
          <a:off x="31749" y="47625"/>
          <a:ext cx="3063875" cy="2421326"/>
        </a:xfrm>
        <a:prstGeom xmlns:a="http://schemas.openxmlformats.org/drawingml/2006/main" prst="rect">
          <a:avLst/>
        </a:prstGeom>
        <a:noFill xmlns:a="http://schemas.openxmlformats.org/drawingml/2006/main"/>
        <a:ln xmlns:a="http://schemas.openxmlformats.org/drawingml/2006/main">
          <a:noFill/>
        </a:ln>
      </cdr:spPr>
    </cdr:pic>
  </cdr:relSizeAnchor>
</c:userShapes>
</file>

<file path=xl/drawings/drawing8.xml><?xml version="1.0" encoding="utf-8"?>
<xdr:wsDr xmlns:xdr="http://schemas.openxmlformats.org/drawingml/2006/spreadsheetDrawing" xmlns:a="http://schemas.openxmlformats.org/drawingml/2006/main">
  <xdr:twoCellAnchor>
    <xdr:from>
      <xdr:col>0</xdr:col>
      <xdr:colOff>22412</xdr:colOff>
      <xdr:row>0</xdr:row>
      <xdr:rowOff>44824</xdr:rowOff>
    </xdr:from>
    <xdr:to>
      <xdr:col>1</xdr:col>
      <xdr:colOff>1243853</xdr:colOff>
      <xdr:row>1</xdr:row>
      <xdr:rowOff>0</xdr:rowOff>
    </xdr:to>
    <xdr:sp macro="" textlink="">
      <xdr:nvSpPr>
        <xdr:cNvPr id="2" name="ZoneTexte 1">
          <a:hlinkClick xmlns:r="http://schemas.openxmlformats.org/officeDocument/2006/relationships" r:id="rId1"/>
          <a:extLst>
            <a:ext uri="{FF2B5EF4-FFF2-40B4-BE49-F238E27FC236}">
              <a16:creationId xmlns:a16="http://schemas.microsoft.com/office/drawing/2014/main" id="{00000000-0008-0000-0800-000002000000}"/>
            </a:ext>
          </a:extLst>
        </xdr:cNvPr>
        <xdr:cNvSpPr txBox="1"/>
      </xdr:nvSpPr>
      <xdr:spPr>
        <a:xfrm>
          <a:off x="22412" y="44824"/>
          <a:ext cx="1602441" cy="279026"/>
        </a:xfrm>
        <a:prstGeom prst="rect">
          <a:avLst/>
        </a:prstGeom>
        <a:ln/>
      </xdr:spPr>
      <xdr:style>
        <a:lnRef idx="2">
          <a:schemeClr val="accent3">
            <a:shade val="50000"/>
          </a:schemeClr>
        </a:lnRef>
        <a:fillRef idx="1">
          <a:schemeClr val="accent3"/>
        </a:fillRef>
        <a:effectRef idx="0">
          <a:schemeClr val="accent3"/>
        </a:effectRef>
        <a:fontRef idx="minor">
          <a:schemeClr val="lt1"/>
        </a:fontRef>
      </xdr:style>
      <xdr:txBody>
        <a:bodyPr wrap="square" rtlCol="0" anchor="ctr"/>
        <a:lstStyle/>
        <a:p>
          <a:pPr algn="ctr"/>
          <a:endParaRPr lang="fr-FR" sz="400" b="1">
            <a:solidFill>
              <a:srgbClr val="FFFF00"/>
            </a:solidFill>
          </a:endParaRPr>
        </a:p>
        <a:p>
          <a:pPr algn="ctr"/>
          <a:r>
            <a:rPr lang="fr-FR" sz="1600" b="1">
              <a:solidFill>
                <a:srgbClr val="FFFF00"/>
              </a:solidFill>
            </a:rPr>
            <a:t>INSTRUCTIONS</a:t>
          </a:r>
        </a:p>
      </xdr:txBody>
    </xdr:sp>
    <xdr:clientData/>
  </xdr:twoCellAnchor>
  <xdr:twoCellAnchor>
    <xdr:from>
      <xdr:col>0</xdr:col>
      <xdr:colOff>0</xdr:colOff>
      <xdr:row>1</xdr:row>
      <xdr:rowOff>105833</xdr:rowOff>
    </xdr:from>
    <xdr:to>
      <xdr:col>1</xdr:col>
      <xdr:colOff>666749</xdr:colOff>
      <xdr:row>2</xdr:row>
      <xdr:rowOff>147108</xdr:rowOff>
    </xdr:to>
    <xdr:sp macro="" textlink="">
      <xdr:nvSpPr>
        <xdr:cNvPr id="8" name="TextBox 10">
          <a:hlinkClick xmlns:r="http://schemas.openxmlformats.org/officeDocument/2006/relationships" r:id="rId2"/>
          <a:extLst>
            <a:ext uri="{FF2B5EF4-FFF2-40B4-BE49-F238E27FC236}">
              <a16:creationId xmlns:a16="http://schemas.microsoft.com/office/drawing/2014/main" id="{00000000-0008-0000-0800-000008000000}"/>
            </a:ext>
          </a:extLst>
        </xdr:cNvPr>
        <xdr:cNvSpPr txBox="1"/>
      </xdr:nvSpPr>
      <xdr:spPr bwMode="auto">
        <a:xfrm>
          <a:off x="0" y="433916"/>
          <a:ext cx="1481666" cy="379942"/>
        </a:xfrm>
        <a:prstGeom prst="rect">
          <a:avLst/>
        </a:prstGeom>
        <a:solidFill>
          <a:schemeClr val="accent2">
            <a:lumMod val="60000"/>
            <a:lumOff val="40000"/>
          </a:schemeClr>
        </a:solidFill>
        <a:ln>
          <a:solidFill>
            <a:schemeClr val="tx1"/>
          </a:solidFill>
        </a:ln>
      </xdr:spPr>
      <xdr:txBody>
        <a:bodyPr wrap="square" tIns="90000" bIns="90000" rtlCol="0" anchor="ctr">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n-GB" sz="1200" b="1"/>
            <a:t>Equipes</a:t>
          </a:r>
        </a:p>
      </xdr:txBody>
    </xdr:sp>
    <xdr:clientData/>
  </xdr:twoCellAnchor>
  <xdr:twoCellAnchor>
    <xdr:from>
      <xdr:col>0</xdr:col>
      <xdr:colOff>0</xdr:colOff>
      <xdr:row>3</xdr:row>
      <xdr:rowOff>10584</xdr:rowOff>
    </xdr:from>
    <xdr:to>
      <xdr:col>2</xdr:col>
      <xdr:colOff>0</xdr:colOff>
      <xdr:row>4</xdr:row>
      <xdr:rowOff>169333</xdr:rowOff>
    </xdr:to>
    <xdr:sp macro="" textlink="">
      <xdr:nvSpPr>
        <xdr:cNvPr id="9" name="TextBox 10">
          <a:hlinkClick xmlns:r="http://schemas.openxmlformats.org/officeDocument/2006/relationships" r:id="rId3"/>
          <a:extLst>
            <a:ext uri="{FF2B5EF4-FFF2-40B4-BE49-F238E27FC236}">
              <a16:creationId xmlns:a16="http://schemas.microsoft.com/office/drawing/2014/main" id="{00000000-0008-0000-0800-000009000000}"/>
            </a:ext>
          </a:extLst>
        </xdr:cNvPr>
        <xdr:cNvSpPr txBox="1"/>
      </xdr:nvSpPr>
      <xdr:spPr bwMode="auto">
        <a:xfrm>
          <a:off x="0" y="878417"/>
          <a:ext cx="1502833" cy="465666"/>
        </a:xfrm>
        <a:prstGeom prst="rect">
          <a:avLst/>
        </a:prstGeom>
        <a:solidFill>
          <a:srgbClr val="FFFF00"/>
        </a:solidFill>
        <a:ln>
          <a:solidFill>
            <a:schemeClr val="tx1"/>
          </a:solidFill>
        </a:ln>
      </xdr:spPr>
      <xdr:txBody>
        <a:bodyPr wrap="square" tIns="90000" bIns="90000"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n-GB" sz="1200" b="1"/>
            <a:t>Unité  de collecte des donnees</a:t>
          </a:r>
        </a:p>
      </xdr:txBody>
    </xdr:sp>
    <xdr:clientData/>
  </xdr:twoCellAnchor>
  <xdr:twoCellAnchor>
    <xdr:from>
      <xdr:col>0</xdr:col>
      <xdr:colOff>0</xdr:colOff>
      <xdr:row>5</xdr:row>
      <xdr:rowOff>31751</xdr:rowOff>
    </xdr:from>
    <xdr:to>
      <xdr:col>2</xdr:col>
      <xdr:colOff>0</xdr:colOff>
      <xdr:row>7</xdr:row>
      <xdr:rowOff>19051</xdr:rowOff>
    </xdr:to>
    <xdr:sp macro="" textlink="">
      <xdr:nvSpPr>
        <xdr:cNvPr id="10" name="TextBox 10">
          <a:hlinkClick xmlns:r="http://schemas.openxmlformats.org/officeDocument/2006/relationships" r:id="rId4"/>
          <a:extLst>
            <a:ext uri="{FF2B5EF4-FFF2-40B4-BE49-F238E27FC236}">
              <a16:creationId xmlns:a16="http://schemas.microsoft.com/office/drawing/2014/main" id="{00000000-0008-0000-0800-00000A000000}"/>
            </a:ext>
          </a:extLst>
        </xdr:cNvPr>
        <xdr:cNvSpPr txBox="1"/>
      </xdr:nvSpPr>
      <xdr:spPr bwMode="auto">
        <a:xfrm>
          <a:off x="0" y="1407584"/>
          <a:ext cx="1502833" cy="389467"/>
        </a:xfrm>
        <a:prstGeom prst="rect">
          <a:avLst/>
        </a:prstGeom>
        <a:solidFill>
          <a:srgbClr val="FFFF00"/>
        </a:solidFill>
        <a:ln>
          <a:solidFill>
            <a:schemeClr val="tx1"/>
          </a:solidFill>
        </a:ln>
      </xdr:spPr>
      <xdr:txBody>
        <a:bodyPr wrap="square" tIns="90000" bIns="90000"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n-GB" sz="1200" b="1"/>
            <a:t>Données &amp; Système</a:t>
          </a:r>
        </a:p>
      </xdr:txBody>
    </xdr:sp>
    <xdr:clientData/>
  </xdr:twoCellAnchor>
  <xdr:twoCellAnchor>
    <xdr:from>
      <xdr:col>0</xdr:col>
      <xdr:colOff>0</xdr:colOff>
      <xdr:row>9</xdr:row>
      <xdr:rowOff>52916</xdr:rowOff>
    </xdr:from>
    <xdr:to>
      <xdr:col>1</xdr:col>
      <xdr:colOff>666750</xdr:colOff>
      <xdr:row>11</xdr:row>
      <xdr:rowOff>2117</xdr:rowOff>
    </xdr:to>
    <xdr:sp macro="" textlink="">
      <xdr:nvSpPr>
        <xdr:cNvPr id="11" name="TextBox 10">
          <a:hlinkClick xmlns:r="http://schemas.openxmlformats.org/officeDocument/2006/relationships" r:id="rId5"/>
          <a:extLst>
            <a:ext uri="{FF2B5EF4-FFF2-40B4-BE49-F238E27FC236}">
              <a16:creationId xmlns:a16="http://schemas.microsoft.com/office/drawing/2014/main" id="{00000000-0008-0000-0800-00000B000000}"/>
            </a:ext>
          </a:extLst>
        </xdr:cNvPr>
        <xdr:cNvSpPr txBox="1"/>
      </xdr:nvSpPr>
      <xdr:spPr bwMode="auto">
        <a:xfrm>
          <a:off x="0" y="2455333"/>
          <a:ext cx="1481667" cy="351367"/>
        </a:xfrm>
        <a:prstGeom prst="rect">
          <a:avLst/>
        </a:prstGeom>
        <a:solidFill>
          <a:srgbClr val="92D050"/>
        </a:solidFill>
        <a:ln>
          <a:solidFill>
            <a:schemeClr val="tx1"/>
          </a:solidFill>
        </a:ln>
      </xdr:spPr>
      <xdr:txBody>
        <a:bodyPr wrap="square" tIns="90000" bIns="90000"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n-GB" sz="1200" b="1"/>
            <a:t>Plan d'actions</a:t>
          </a:r>
        </a:p>
      </xdr:txBody>
    </xdr:sp>
    <xdr:clientData/>
  </xdr:twoCellAnchor>
  <xdr:twoCellAnchor>
    <xdr:from>
      <xdr:col>0</xdr:col>
      <xdr:colOff>0</xdr:colOff>
      <xdr:row>7</xdr:row>
      <xdr:rowOff>105832</xdr:rowOff>
    </xdr:from>
    <xdr:to>
      <xdr:col>2</xdr:col>
      <xdr:colOff>10584</xdr:colOff>
      <xdr:row>8</xdr:row>
      <xdr:rowOff>148166</xdr:rowOff>
    </xdr:to>
    <xdr:sp macro="" textlink="">
      <xdr:nvSpPr>
        <xdr:cNvPr id="12" name="TextBox 10">
          <a:hlinkClick xmlns:r="http://schemas.openxmlformats.org/officeDocument/2006/relationships" r:id="rId6"/>
          <a:extLst>
            <a:ext uri="{FF2B5EF4-FFF2-40B4-BE49-F238E27FC236}">
              <a16:creationId xmlns:a16="http://schemas.microsoft.com/office/drawing/2014/main" id="{00000000-0008-0000-0800-00000C000000}"/>
            </a:ext>
          </a:extLst>
        </xdr:cNvPr>
        <xdr:cNvSpPr txBox="1"/>
      </xdr:nvSpPr>
      <xdr:spPr bwMode="auto">
        <a:xfrm>
          <a:off x="0" y="1883832"/>
          <a:ext cx="1513417" cy="465667"/>
        </a:xfrm>
        <a:prstGeom prst="rect">
          <a:avLst/>
        </a:prstGeom>
        <a:solidFill>
          <a:srgbClr val="FFFF00"/>
        </a:solidFill>
        <a:ln>
          <a:solidFill>
            <a:schemeClr val="tx1"/>
          </a:solidFill>
        </a:ln>
      </xdr:spPr>
      <xdr:txBody>
        <a:bodyPr wrap="square" tIns="90000" bIns="90000"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n-GB" sz="1200" b="1"/>
            <a:t>Validation &amp; Diffusion</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219075</xdr:colOff>
      <xdr:row>15</xdr:row>
      <xdr:rowOff>28575</xdr:rowOff>
    </xdr:from>
    <xdr:to>
      <xdr:col>2</xdr:col>
      <xdr:colOff>666750</xdr:colOff>
      <xdr:row>31</xdr:row>
      <xdr:rowOff>28575</xdr:rowOff>
    </xdr:to>
    <xdr:graphicFrame macro="">
      <xdr:nvGraphicFramePr>
        <xdr:cNvPr id="2" name="Chart 1">
          <a:extLst>
            <a:ext uri="{FF2B5EF4-FFF2-40B4-BE49-F238E27FC236}">
              <a16:creationId xmlns:a16="http://schemas.microsoft.com/office/drawing/2014/main"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xdr:from>
      <xdr:col>0</xdr:col>
      <xdr:colOff>22412</xdr:colOff>
      <xdr:row>0</xdr:row>
      <xdr:rowOff>44824</xdr:rowOff>
    </xdr:from>
    <xdr:to>
      <xdr:col>0</xdr:col>
      <xdr:colOff>1952625</xdr:colOff>
      <xdr:row>1</xdr:row>
      <xdr:rowOff>0</xdr:rowOff>
    </xdr:to>
    <xdr:sp macro="" textlink="">
      <xdr:nvSpPr>
        <xdr:cNvPr id="2" name="ZoneTexte 1">
          <a:hlinkClick xmlns:r="http://schemas.openxmlformats.org/officeDocument/2006/relationships" r:id="rId1"/>
          <a:extLst>
            <a:ext uri="{FF2B5EF4-FFF2-40B4-BE49-F238E27FC236}">
              <a16:creationId xmlns:a16="http://schemas.microsoft.com/office/drawing/2014/main" id="{00000000-0008-0000-0A00-000002000000}"/>
            </a:ext>
          </a:extLst>
        </xdr:cNvPr>
        <xdr:cNvSpPr txBox="1"/>
      </xdr:nvSpPr>
      <xdr:spPr>
        <a:xfrm>
          <a:off x="22412" y="44824"/>
          <a:ext cx="1930213" cy="336176"/>
        </a:xfrm>
        <a:prstGeom prst="rect">
          <a:avLst/>
        </a:prstGeom>
        <a:ln/>
      </xdr:spPr>
      <xdr:style>
        <a:lnRef idx="2">
          <a:schemeClr val="accent3">
            <a:shade val="50000"/>
          </a:schemeClr>
        </a:lnRef>
        <a:fillRef idx="1">
          <a:schemeClr val="accent3"/>
        </a:fillRef>
        <a:effectRef idx="0">
          <a:schemeClr val="accent3"/>
        </a:effectRef>
        <a:fontRef idx="minor">
          <a:schemeClr val="lt1"/>
        </a:fontRef>
      </xdr:style>
      <xdr:txBody>
        <a:bodyPr wrap="square" rtlCol="0" anchor="ctr"/>
        <a:lstStyle/>
        <a:p>
          <a:pPr algn="ctr"/>
          <a:endParaRPr lang="fr-FR" sz="400" b="1">
            <a:solidFill>
              <a:srgbClr val="FFFF00"/>
            </a:solidFill>
          </a:endParaRPr>
        </a:p>
        <a:p>
          <a:pPr algn="ctr"/>
          <a:r>
            <a:rPr lang="fr-FR" sz="1600" b="1">
              <a:solidFill>
                <a:srgbClr val="FFFF00"/>
              </a:solidFill>
            </a:rPr>
            <a:t>INSTRUCTIONS</a:t>
          </a:r>
        </a:p>
      </xdr:txBody>
    </xdr:sp>
    <xdr:clientData/>
  </xdr:twoCellAnchor>
  <xdr:twoCellAnchor>
    <xdr:from>
      <xdr:col>1</xdr:col>
      <xdr:colOff>63500</xdr:colOff>
      <xdr:row>1</xdr:row>
      <xdr:rowOff>127000</xdr:rowOff>
    </xdr:from>
    <xdr:to>
      <xdr:col>1</xdr:col>
      <xdr:colOff>1009650</xdr:colOff>
      <xdr:row>3</xdr:row>
      <xdr:rowOff>66947</xdr:rowOff>
    </xdr:to>
    <xdr:sp macro="" textlink="">
      <xdr:nvSpPr>
        <xdr:cNvPr id="3" name="TextBox 10">
          <a:hlinkClick xmlns:r="http://schemas.openxmlformats.org/officeDocument/2006/relationships" r:id="rId2"/>
          <a:extLst>
            <a:ext uri="{FF2B5EF4-FFF2-40B4-BE49-F238E27FC236}">
              <a16:creationId xmlns:a16="http://schemas.microsoft.com/office/drawing/2014/main" id="{00000000-0008-0000-0A00-000003000000}"/>
            </a:ext>
          </a:extLst>
        </xdr:cNvPr>
        <xdr:cNvSpPr txBox="1"/>
      </xdr:nvSpPr>
      <xdr:spPr bwMode="auto">
        <a:xfrm>
          <a:off x="2235200" y="508000"/>
          <a:ext cx="946150" cy="320947"/>
        </a:xfrm>
        <a:prstGeom prst="rect">
          <a:avLst/>
        </a:prstGeom>
        <a:solidFill>
          <a:schemeClr val="accent2">
            <a:lumMod val="60000"/>
            <a:lumOff val="40000"/>
          </a:schemeClr>
        </a:solidFill>
        <a:ln>
          <a:solidFill>
            <a:schemeClr val="tx1"/>
          </a:solidFill>
        </a:ln>
      </xdr:spPr>
      <xdr:txBody>
        <a:bodyPr wrap="square" tIns="90000" bIns="90000"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n-GB" sz="1200" b="1"/>
            <a:t>Equipe</a:t>
          </a:r>
        </a:p>
      </xdr:txBody>
    </xdr:sp>
    <xdr:clientData/>
  </xdr:twoCellAnchor>
  <xdr:twoCellAnchor>
    <xdr:from>
      <xdr:col>1</xdr:col>
      <xdr:colOff>1085850</xdr:colOff>
      <xdr:row>1</xdr:row>
      <xdr:rowOff>117475</xdr:rowOff>
    </xdr:from>
    <xdr:to>
      <xdr:col>1</xdr:col>
      <xdr:colOff>3333750</xdr:colOff>
      <xdr:row>3</xdr:row>
      <xdr:rowOff>57422</xdr:rowOff>
    </xdr:to>
    <xdr:sp macro="" textlink="">
      <xdr:nvSpPr>
        <xdr:cNvPr id="4" name="TextBox 10">
          <a:hlinkClick xmlns:r="http://schemas.openxmlformats.org/officeDocument/2006/relationships" r:id="rId3"/>
          <a:extLst>
            <a:ext uri="{FF2B5EF4-FFF2-40B4-BE49-F238E27FC236}">
              <a16:creationId xmlns:a16="http://schemas.microsoft.com/office/drawing/2014/main" id="{00000000-0008-0000-0A00-000004000000}"/>
            </a:ext>
          </a:extLst>
        </xdr:cNvPr>
        <xdr:cNvSpPr txBox="1"/>
      </xdr:nvSpPr>
      <xdr:spPr bwMode="auto">
        <a:xfrm>
          <a:off x="3257550" y="498475"/>
          <a:ext cx="2247900" cy="320947"/>
        </a:xfrm>
        <a:prstGeom prst="rect">
          <a:avLst/>
        </a:prstGeom>
        <a:solidFill>
          <a:srgbClr val="FFFF00"/>
        </a:solidFill>
        <a:ln>
          <a:solidFill>
            <a:schemeClr val="tx1"/>
          </a:solidFill>
        </a:ln>
      </xdr:spPr>
      <xdr:txBody>
        <a:bodyPr wrap="square" tIns="90000" bIns="90000"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n-GB" sz="1200" b="1"/>
            <a:t>Unité en charge</a:t>
          </a:r>
          <a:r>
            <a:rPr lang="en-GB" sz="1200" b="1" baseline="0"/>
            <a:t> des donnees</a:t>
          </a:r>
          <a:endParaRPr lang="en-GB" sz="1200" b="1"/>
        </a:p>
      </xdr:txBody>
    </xdr:sp>
    <xdr:clientData/>
  </xdr:twoCellAnchor>
  <xdr:twoCellAnchor>
    <xdr:from>
      <xdr:col>1</xdr:col>
      <xdr:colOff>3423708</xdr:colOff>
      <xdr:row>1</xdr:row>
      <xdr:rowOff>107950</xdr:rowOff>
    </xdr:from>
    <xdr:to>
      <xdr:col>2</xdr:col>
      <xdr:colOff>1457325</xdr:colOff>
      <xdr:row>3</xdr:row>
      <xdr:rowOff>47897</xdr:rowOff>
    </xdr:to>
    <xdr:sp macro="" textlink="">
      <xdr:nvSpPr>
        <xdr:cNvPr id="5" name="TextBox 10">
          <a:hlinkClick xmlns:r="http://schemas.openxmlformats.org/officeDocument/2006/relationships" r:id="rId4"/>
          <a:extLst>
            <a:ext uri="{FF2B5EF4-FFF2-40B4-BE49-F238E27FC236}">
              <a16:creationId xmlns:a16="http://schemas.microsoft.com/office/drawing/2014/main" id="{00000000-0008-0000-0A00-000005000000}"/>
            </a:ext>
          </a:extLst>
        </xdr:cNvPr>
        <xdr:cNvSpPr txBox="1"/>
      </xdr:nvSpPr>
      <xdr:spPr bwMode="auto">
        <a:xfrm>
          <a:off x="5595408" y="488950"/>
          <a:ext cx="1519767" cy="320947"/>
        </a:xfrm>
        <a:prstGeom prst="rect">
          <a:avLst/>
        </a:prstGeom>
        <a:solidFill>
          <a:srgbClr val="FFFF00"/>
        </a:solidFill>
        <a:ln>
          <a:solidFill>
            <a:schemeClr val="tx1"/>
          </a:solidFill>
        </a:ln>
      </xdr:spPr>
      <xdr:txBody>
        <a:bodyPr wrap="square" tIns="90000" bIns="90000"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n-GB" sz="1200" b="1"/>
            <a:t>Données &amp; Système</a:t>
          </a:r>
        </a:p>
      </xdr:txBody>
    </xdr:sp>
    <xdr:clientData/>
  </xdr:twoCellAnchor>
  <xdr:twoCellAnchor>
    <xdr:from>
      <xdr:col>2</xdr:col>
      <xdr:colOff>1541991</xdr:colOff>
      <xdr:row>1</xdr:row>
      <xdr:rowOff>107950</xdr:rowOff>
    </xdr:from>
    <xdr:to>
      <xdr:col>3</xdr:col>
      <xdr:colOff>1228724</xdr:colOff>
      <xdr:row>3</xdr:row>
      <xdr:rowOff>47897</xdr:rowOff>
    </xdr:to>
    <xdr:sp macro="" textlink="">
      <xdr:nvSpPr>
        <xdr:cNvPr id="6" name="TextBox 10">
          <a:hlinkClick xmlns:r="http://schemas.openxmlformats.org/officeDocument/2006/relationships" r:id="rId5"/>
          <a:extLst>
            <a:ext uri="{FF2B5EF4-FFF2-40B4-BE49-F238E27FC236}">
              <a16:creationId xmlns:a16="http://schemas.microsoft.com/office/drawing/2014/main" id="{00000000-0008-0000-0A00-000006000000}"/>
            </a:ext>
          </a:extLst>
        </xdr:cNvPr>
        <xdr:cNvSpPr txBox="1"/>
      </xdr:nvSpPr>
      <xdr:spPr bwMode="auto">
        <a:xfrm>
          <a:off x="7199841" y="488950"/>
          <a:ext cx="1686983" cy="320947"/>
        </a:xfrm>
        <a:prstGeom prst="rect">
          <a:avLst/>
        </a:prstGeom>
        <a:solidFill>
          <a:srgbClr val="FFFF00"/>
        </a:solidFill>
        <a:ln>
          <a:solidFill>
            <a:schemeClr val="tx1"/>
          </a:solidFill>
        </a:ln>
      </xdr:spPr>
      <xdr:txBody>
        <a:bodyPr wrap="square" tIns="90000" bIns="90000"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ctr"/>
          <a:r>
            <a:rPr lang="en-GB" sz="1200" b="1"/>
            <a:t>Validation &amp; Diffusion</a:t>
          </a:r>
        </a:p>
      </xdr:txBody>
    </xdr:sp>
    <xdr:clientData/>
  </xdr:twoCellAnchor>
  <xdr:twoCellAnchor>
    <xdr:from>
      <xdr:col>3</xdr:col>
      <xdr:colOff>1289050</xdr:colOff>
      <xdr:row>1</xdr:row>
      <xdr:rowOff>106892</xdr:rowOff>
    </xdr:from>
    <xdr:to>
      <xdr:col>4</xdr:col>
      <xdr:colOff>581025</xdr:colOff>
      <xdr:row>3</xdr:row>
      <xdr:rowOff>46839</xdr:rowOff>
    </xdr:to>
    <xdr:sp macro="" textlink="">
      <xdr:nvSpPr>
        <xdr:cNvPr id="8" name="TextBox 10">
          <a:hlinkClick xmlns:r="http://schemas.openxmlformats.org/officeDocument/2006/relationships" r:id="rId6"/>
          <a:extLst>
            <a:ext uri="{FF2B5EF4-FFF2-40B4-BE49-F238E27FC236}">
              <a16:creationId xmlns:a16="http://schemas.microsoft.com/office/drawing/2014/main" id="{00000000-0008-0000-0A00-000008000000}"/>
            </a:ext>
          </a:extLst>
        </xdr:cNvPr>
        <xdr:cNvSpPr txBox="1"/>
      </xdr:nvSpPr>
      <xdr:spPr bwMode="auto">
        <a:xfrm>
          <a:off x="8947150" y="487892"/>
          <a:ext cx="1377950" cy="320947"/>
        </a:xfrm>
        <a:prstGeom prst="rect">
          <a:avLst/>
        </a:prstGeom>
        <a:solidFill>
          <a:srgbClr val="92D050"/>
        </a:solidFill>
        <a:ln>
          <a:solidFill>
            <a:schemeClr val="tx1"/>
          </a:solidFill>
        </a:ln>
      </xdr:spPr>
      <xdr:txBody>
        <a:bodyPr wrap="square" tIns="90000" bIns="90000" rtlCol="0">
          <a:no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l"/>
          <a:r>
            <a:rPr lang="en-GB" sz="1200" b="1"/>
            <a:t>Matrice d'analyse</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0</xdr:colOff>
      <xdr:row>1</xdr:row>
      <xdr:rowOff>0</xdr:rowOff>
    </xdr:from>
    <xdr:to>
      <xdr:col>8</xdr:col>
      <xdr:colOff>0</xdr:colOff>
      <xdr:row>15</xdr:row>
      <xdr:rowOff>38100</xdr:rowOff>
    </xdr:to>
    <xdr:graphicFrame macro="">
      <xdr:nvGraphicFramePr>
        <xdr:cNvPr id="4" name="Diagramme 2">
          <a:extLst>
            <a:ext uri="{FF2B5EF4-FFF2-40B4-BE49-F238E27FC236}">
              <a16:creationId xmlns:a16="http://schemas.microsoft.com/office/drawing/2014/main" id="{00000000-0008-0000-0B00-000004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direction@sapsapservices.com"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249977111117893"/>
  </sheetPr>
  <dimension ref="A1:J23"/>
  <sheetViews>
    <sheetView tabSelected="1" zoomScale="125" workbookViewId="0">
      <pane ySplit="22" topLeftCell="A23" activePane="bottomLeft" state="frozen"/>
      <selection pane="bottomLeft" activeCell="I23" sqref="I23"/>
    </sheetView>
  </sheetViews>
  <sheetFormatPr baseColWidth="10" defaultColWidth="11" defaultRowHeight="15" x14ac:dyDescent="0.2"/>
  <cols>
    <col min="1" max="5" width="11" style="47"/>
    <col min="6" max="6" width="11.6640625" style="47" customWidth="1"/>
    <col min="7" max="9" width="11" style="47"/>
    <col min="10" max="10" width="30.33203125" style="47" customWidth="1"/>
    <col min="11" max="11" width="12.1640625" style="47" customWidth="1"/>
    <col min="12" max="252" width="11" style="47"/>
    <col min="253" max="253" width="11.6640625" style="47" customWidth="1"/>
    <col min="254" max="256" width="11" style="47"/>
    <col min="257" max="257" width="10.5" style="47" customWidth="1"/>
    <col min="258" max="258" width="0" style="47" hidden="1" customWidth="1"/>
    <col min="259" max="259" width="15.83203125" style="47" customWidth="1"/>
    <col min="260" max="262" width="11" style="47"/>
    <col min="263" max="265" width="0" style="47" hidden="1" customWidth="1"/>
    <col min="266" max="266" width="11" style="47"/>
    <col min="267" max="267" width="1.6640625" style="47" customWidth="1"/>
    <col min="268" max="508" width="11" style="47"/>
    <col min="509" max="509" width="11.6640625" style="47" customWidth="1"/>
    <col min="510" max="512" width="11" style="47"/>
    <col min="513" max="513" width="10.5" style="47" customWidth="1"/>
    <col min="514" max="514" width="0" style="47" hidden="1" customWidth="1"/>
    <col min="515" max="515" width="15.83203125" style="47" customWidth="1"/>
    <col min="516" max="518" width="11" style="47"/>
    <col min="519" max="521" width="0" style="47" hidden="1" customWidth="1"/>
    <col min="522" max="522" width="11" style="47"/>
    <col min="523" max="523" width="1.6640625" style="47" customWidth="1"/>
    <col min="524" max="764" width="11" style="47"/>
    <col min="765" max="765" width="11.6640625" style="47" customWidth="1"/>
    <col min="766" max="768" width="11" style="47"/>
    <col min="769" max="769" width="10.5" style="47" customWidth="1"/>
    <col min="770" max="770" width="0" style="47" hidden="1" customWidth="1"/>
    <col min="771" max="771" width="15.83203125" style="47" customWidth="1"/>
    <col min="772" max="774" width="11" style="47"/>
    <col min="775" max="777" width="0" style="47" hidden="1" customWidth="1"/>
    <col min="778" max="778" width="11" style="47"/>
    <col min="779" max="779" width="1.6640625" style="47" customWidth="1"/>
    <col min="780" max="1020" width="11" style="47"/>
    <col min="1021" max="1021" width="11.6640625" style="47" customWidth="1"/>
    <col min="1022" max="1024" width="11" style="47"/>
    <col min="1025" max="1025" width="10.5" style="47" customWidth="1"/>
    <col min="1026" max="1026" width="0" style="47" hidden="1" customWidth="1"/>
    <col min="1027" max="1027" width="15.83203125" style="47" customWidth="1"/>
    <col min="1028" max="1030" width="11" style="47"/>
    <col min="1031" max="1033" width="0" style="47" hidden="1" customWidth="1"/>
    <col min="1034" max="1034" width="11" style="47"/>
    <col min="1035" max="1035" width="1.6640625" style="47" customWidth="1"/>
    <col min="1036" max="1276" width="11" style="47"/>
    <col min="1277" max="1277" width="11.6640625" style="47" customWidth="1"/>
    <col min="1278" max="1280" width="11" style="47"/>
    <col min="1281" max="1281" width="10.5" style="47" customWidth="1"/>
    <col min="1282" max="1282" width="0" style="47" hidden="1" customWidth="1"/>
    <col min="1283" max="1283" width="15.83203125" style="47" customWidth="1"/>
    <col min="1284" max="1286" width="11" style="47"/>
    <col min="1287" max="1289" width="0" style="47" hidden="1" customWidth="1"/>
    <col min="1290" max="1290" width="11" style="47"/>
    <col min="1291" max="1291" width="1.6640625" style="47" customWidth="1"/>
    <col min="1292" max="1532" width="11" style="47"/>
    <col min="1533" max="1533" width="11.6640625" style="47" customWidth="1"/>
    <col min="1534" max="1536" width="11" style="47"/>
    <col min="1537" max="1537" width="10.5" style="47" customWidth="1"/>
    <col min="1538" max="1538" width="0" style="47" hidden="1" customWidth="1"/>
    <col min="1539" max="1539" width="15.83203125" style="47" customWidth="1"/>
    <col min="1540" max="1542" width="11" style="47"/>
    <col min="1543" max="1545" width="0" style="47" hidden="1" customWidth="1"/>
    <col min="1546" max="1546" width="11" style="47"/>
    <col min="1547" max="1547" width="1.6640625" style="47" customWidth="1"/>
    <col min="1548" max="1788" width="11" style="47"/>
    <col min="1789" max="1789" width="11.6640625" style="47" customWidth="1"/>
    <col min="1790" max="1792" width="11" style="47"/>
    <col min="1793" max="1793" width="10.5" style="47" customWidth="1"/>
    <col min="1794" max="1794" width="0" style="47" hidden="1" customWidth="1"/>
    <col min="1795" max="1795" width="15.83203125" style="47" customWidth="1"/>
    <col min="1796" max="1798" width="11" style="47"/>
    <col min="1799" max="1801" width="0" style="47" hidden="1" customWidth="1"/>
    <col min="1802" max="1802" width="11" style="47"/>
    <col min="1803" max="1803" width="1.6640625" style="47" customWidth="1"/>
    <col min="1804" max="2044" width="11" style="47"/>
    <col min="2045" max="2045" width="11.6640625" style="47" customWidth="1"/>
    <col min="2046" max="2048" width="11" style="47"/>
    <col min="2049" max="2049" width="10.5" style="47" customWidth="1"/>
    <col min="2050" max="2050" width="0" style="47" hidden="1" customWidth="1"/>
    <col min="2051" max="2051" width="15.83203125" style="47" customWidth="1"/>
    <col min="2052" max="2054" width="11" style="47"/>
    <col min="2055" max="2057" width="0" style="47" hidden="1" customWidth="1"/>
    <col min="2058" max="2058" width="11" style="47"/>
    <col min="2059" max="2059" width="1.6640625" style="47" customWidth="1"/>
    <col min="2060" max="2300" width="11" style="47"/>
    <col min="2301" max="2301" width="11.6640625" style="47" customWidth="1"/>
    <col min="2302" max="2304" width="11" style="47"/>
    <col min="2305" max="2305" width="10.5" style="47" customWidth="1"/>
    <col min="2306" max="2306" width="0" style="47" hidden="1" customWidth="1"/>
    <col min="2307" max="2307" width="15.83203125" style="47" customWidth="1"/>
    <col min="2308" max="2310" width="11" style="47"/>
    <col min="2311" max="2313" width="0" style="47" hidden="1" customWidth="1"/>
    <col min="2314" max="2314" width="11" style="47"/>
    <col min="2315" max="2315" width="1.6640625" style="47" customWidth="1"/>
    <col min="2316" max="2556" width="11" style="47"/>
    <col min="2557" max="2557" width="11.6640625" style="47" customWidth="1"/>
    <col min="2558" max="2560" width="11" style="47"/>
    <col min="2561" max="2561" width="10.5" style="47" customWidth="1"/>
    <col min="2562" max="2562" width="0" style="47" hidden="1" customWidth="1"/>
    <col min="2563" max="2563" width="15.83203125" style="47" customWidth="1"/>
    <col min="2564" max="2566" width="11" style="47"/>
    <col min="2567" max="2569" width="0" style="47" hidden="1" customWidth="1"/>
    <col min="2570" max="2570" width="11" style="47"/>
    <col min="2571" max="2571" width="1.6640625" style="47" customWidth="1"/>
    <col min="2572" max="2812" width="11" style="47"/>
    <col min="2813" max="2813" width="11.6640625" style="47" customWidth="1"/>
    <col min="2814" max="2816" width="11" style="47"/>
    <col min="2817" max="2817" width="10.5" style="47" customWidth="1"/>
    <col min="2818" max="2818" width="0" style="47" hidden="1" customWidth="1"/>
    <col min="2819" max="2819" width="15.83203125" style="47" customWidth="1"/>
    <col min="2820" max="2822" width="11" style="47"/>
    <col min="2823" max="2825" width="0" style="47" hidden="1" customWidth="1"/>
    <col min="2826" max="2826" width="11" style="47"/>
    <col min="2827" max="2827" width="1.6640625" style="47" customWidth="1"/>
    <col min="2828" max="3068" width="11" style="47"/>
    <col min="3069" max="3069" width="11.6640625" style="47" customWidth="1"/>
    <col min="3070" max="3072" width="11" style="47"/>
    <col min="3073" max="3073" width="10.5" style="47" customWidth="1"/>
    <col min="3074" max="3074" width="0" style="47" hidden="1" customWidth="1"/>
    <col min="3075" max="3075" width="15.83203125" style="47" customWidth="1"/>
    <col min="3076" max="3078" width="11" style="47"/>
    <col min="3079" max="3081" width="0" style="47" hidden="1" customWidth="1"/>
    <col min="3082" max="3082" width="11" style="47"/>
    <col min="3083" max="3083" width="1.6640625" style="47" customWidth="1"/>
    <col min="3084" max="3324" width="11" style="47"/>
    <col min="3325" max="3325" width="11.6640625" style="47" customWidth="1"/>
    <col min="3326" max="3328" width="11" style="47"/>
    <col min="3329" max="3329" width="10.5" style="47" customWidth="1"/>
    <col min="3330" max="3330" width="0" style="47" hidden="1" customWidth="1"/>
    <col min="3331" max="3331" width="15.83203125" style="47" customWidth="1"/>
    <col min="3332" max="3334" width="11" style="47"/>
    <col min="3335" max="3337" width="0" style="47" hidden="1" customWidth="1"/>
    <col min="3338" max="3338" width="11" style="47"/>
    <col min="3339" max="3339" width="1.6640625" style="47" customWidth="1"/>
    <col min="3340" max="3580" width="11" style="47"/>
    <col min="3581" max="3581" width="11.6640625" style="47" customWidth="1"/>
    <col min="3582" max="3584" width="11" style="47"/>
    <col min="3585" max="3585" width="10.5" style="47" customWidth="1"/>
    <col min="3586" max="3586" width="0" style="47" hidden="1" customWidth="1"/>
    <col min="3587" max="3587" width="15.83203125" style="47" customWidth="1"/>
    <col min="3588" max="3590" width="11" style="47"/>
    <col min="3591" max="3593" width="0" style="47" hidden="1" customWidth="1"/>
    <col min="3594" max="3594" width="11" style="47"/>
    <col min="3595" max="3595" width="1.6640625" style="47" customWidth="1"/>
    <col min="3596" max="3836" width="11" style="47"/>
    <col min="3837" max="3837" width="11.6640625" style="47" customWidth="1"/>
    <col min="3838" max="3840" width="11" style="47"/>
    <col min="3841" max="3841" width="10.5" style="47" customWidth="1"/>
    <col min="3842" max="3842" width="0" style="47" hidden="1" customWidth="1"/>
    <col min="3843" max="3843" width="15.83203125" style="47" customWidth="1"/>
    <col min="3844" max="3846" width="11" style="47"/>
    <col min="3847" max="3849" width="0" style="47" hidden="1" customWidth="1"/>
    <col min="3850" max="3850" width="11" style="47"/>
    <col min="3851" max="3851" width="1.6640625" style="47" customWidth="1"/>
    <col min="3852" max="4092" width="11" style="47"/>
    <col min="4093" max="4093" width="11.6640625" style="47" customWidth="1"/>
    <col min="4094" max="4096" width="11" style="47"/>
    <col min="4097" max="4097" width="10.5" style="47" customWidth="1"/>
    <col min="4098" max="4098" width="0" style="47" hidden="1" customWidth="1"/>
    <col min="4099" max="4099" width="15.83203125" style="47" customWidth="1"/>
    <col min="4100" max="4102" width="11" style="47"/>
    <col min="4103" max="4105" width="0" style="47" hidden="1" customWidth="1"/>
    <col min="4106" max="4106" width="11" style="47"/>
    <col min="4107" max="4107" width="1.6640625" style="47" customWidth="1"/>
    <col min="4108" max="4348" width="11" style="47"/>
    <col min="4349" max="4349" width="11.6640625" style="47" customWidth="1"/>
    <col min="4350" max="4352" width="11" style="47"/>
    <col min="4353" max="4353" width="10.5" style="47" customWidth="1"/>
    <col min="4354" max="4354" width="0" style="47" hidden="1" customWidth="1"/>
    <col min="4355" max="4355" width="15.83203125" style="47" customWidth="1"/>
    <col min="4356" max="4358" width="11" style="47"/>
    <col min="4359" max="4361" width="0" style="47" hidden="1" customWidth="1"/>
    <col min="4362" max="4362" width="11" style="47"/>
    <col min="4363" max="4363" width="1.6640625" style="47" customWidth="1"/>
    <col min="4364" max="4604" width="11" style="47"/>
    <col min="4605" max="4605" width="11.6640625" style="47" customWidth="1"/>
    <col min="4606" max="4608" width="11" style="47"/>
    <col min="4609" max="4609" width="10.5" style="47" customWidth="1"/>
    <col min="4610" max="4610" width="0" style="47" hidden="1" customWidth="1"/>
    <col min="4611" max="4611" width="15.83203125" style="47" customWidth="1"/>
    <col min="4612" max="4614" width="11" style="47"/>
    <col min="4615" max="4617" width="0" style="47" hidden="1" customWidth="1"/>
    <col min="4618" max="4618" width="11" style="47"/>
    <col min="4619" max="4619" width="1.6640625" style="47" customWidth="1"/>
    <col min="4620" max="4860" width="11" style="47"/>
    <col min="4861" max="4861" width="11.6640625" style="47" customWidth="1"/>
    <col min="4862" max="4864" width="11" style="47"/>
    <col min="4865" max="4865" width="10.5" style="47" customWidth="1"/>
    <col min="4866" max="4866" width="0" style="47" hidden="1" customWidth="1"/>
    <col min="4867" max="4867" width="15.83203125" style="47" customWidth="1"/>
    <col min="4868" max="4870" width="11" style="47"/>
    <col min="4871" max="4873" width="0" style="47" hidden="1" customWidth="1"/>
    <col min="4874" max="4874" width="11" style="47"/>
    <col min="4875" max="4875" width="1.6640625" style="47" customWidth="1"/>
    <col min="4876" max="5116" width="11" style="47"/>
    <col min="5117" max="5117" width="11.6640625" style="47" customWidth="1"/>
    <col min="5118" max="5120" width="11" style="47"/>
    <col min="5121" max="5121" width="10.5" style="47" customWidth="1"/>
    <col min="5122" max="5122" width="0" style="47" hidden="1" customWidth="1"/>
    <col min="5123" max="5123" width="15.83203125" style="47" customWidth="1"/>
    <col min="5124" max="5126" width="11" style="47"/>
    <col min="5127" max="5129" width="0" style="47" hidden="1" customWidth="1"/>
    <col min="5130" max="5130" width="11" style="47"/>
    <col min="5131" max="5131" width="1.6640625" style="47" customWidth="1"/>
    <col min="5132" max="5372" width="11" style="47"/>
    <col min="5373" max="5373" width="11.6640625" style="47" customWidth="1"/>
    <col min="5374" max="5376" width="11" style="47"/>
    <col min="5377" max="5377" width="10.5" style="47" customWidth="1"/>
    <col min="5378" max="5378" width="0" style="47" hidden="1" customWidth="1"/>
    <col min="5379" max="5379" width="15.83203125" style="47" customWidth="1"/>
    <col min="5380" max="5382" width="11" style="47"/>
    <col min="5383" max="5385" width="0" style="47" hidden="1" customWidth="1"/>
    <col min="5386" max="5386" width="11" style="47"/>
    <col min="5387" max="5387" width="1.6640625" style="47" customWidth="1"/>
    <col min="5388" max="5628" width="11" style="47"/>
    <col min="5629" max="5629" width="11.6640625" style="47" customWidth="1"/>
    <col min="5630" max="5632" width="11" style="47"/>
    <col min="5633" max="5633" width="10.5" style="47" customWidth="1"/>
    <col min="5634" max="5634" width="0" style="47" hidden="1" customWidth="1"/>
    <col min="5635" max="5635" width="15.83203125" style="47" customWidth="1"/>
    <col min="5636" max="5638" width="11" style="47"/>
    <col min="5639" max="5641" width="0" style="47" hidden="1" customWidth="1"/>
    <col min="5642" max="5642" width="11" style="47"/>
    <col min="5643" max="5643" width="1.6640625" style="47" customWidth="1"/>
    <col min="5644" max="5884" width="11" style="47"/>
    <col min="5885" max="5885" width="11.6640625" style="47" customWidth="1"/>
    <col min="5886" max="5888" width="11" style="47"/>
    <col min="5889" max="5889" width="10.5" style="47" customWidth="1"/>
    <col min="5890" max="5890" width="0" style="47" hidden="1" customWidth="1"/>
    <col min="5891" max="5891" width="15.83203125" style="47" customWidth="1"/>
    <col min="5892" max="5894" width="11" style="47"/>
    <col min="5895" max="5897" width="0" style="47" hidden="1" customWidth="1"/>
    <col min="5898" max="5898" width="11" style="47"/>
    <col min="5899" max="5899" width="1.6640625" style="47" customWidth="1"/>
    <col min="5900" max="6140" width="11" style="47"/>
    <col min="6141" max="6141" width="11.6640625" style="47" customWidth="1"/>
    <col min="6142" max="6144" width="11" style="47"/>
    <col min="6145" max="6145" width="10.5" style="47" customWidth="1"/>
    <col min="6146" max="6146" width="0" style="47" hidden="1" customWidth="1"/>
    <col min="6147" max="6147" width="15.83203125" style="47" customWidth="1"/>
    <col min="6148" max="6150" width="11" style="47"/>
    <col min="6151" max="6153" width="0" style="47" hidden="1" customWidth="1"/>
    <col min="6154" max="6154" width="11" style="47"/>
    <col min="6155" max="6155" width="1.6640625" style="47" customWidth="1"/>
    <col min="6156" max="6396" width="11" style="47"/>
    <col min="6397" max="6397" width="11.6640625" style="47" customWidth="1"/>
    <col min="6398" max="6400" width="11" style="47"/>
    <col min="6401" max="6401" width="10.5" style="47" customWidth="1"/>
    <col min="6402" max="6402" width="0" style="47" hidden="1" customWidth="1"/>
    <col min="6403" max="6403" width="15.83203125" style="47" customWidth="1"/>
    <col min="6404" max="6406" width="11" style="47"/>
    <col min="6407" max="6409" width="0" style="47" hidden="1" customWidth="1"/>
    <col min="6410" max="6410" width="11" style="47"/>
    <col min="6411" max="6411" width="1.6640625" style="47" customWidth="1"/>
    <col min="6412" max="6652" width="11" style="47"/>
    <col min="6653" max="6653" width="11.6640625" style="47" customWidth="1"/>
    <col min="6654" max="6656" width="11" style="47"/>
    <col min="6657" max="6657" width="10.5" style="47" customWidth="1"/>
    <col min="6658" max="6658" width="0" style="47" hidden="1" customWidth="1"/>
    <col min="6659" max="6659" width="15.83203125" style="47" customWidth="1"/>
    <col min="6660" max="6662" width="11" style="47"/>
    <col min="6663" max="6665" width="0" style="47" hidden="1" customWidth="1"/>
    <col min="6666" max="6666" width="11" style="47"/>
    <col min="6667" max="6667" width="1.6640625" style="47" customWidth="1"/>
    <col min="6668" max="6908" width="11" style="47"/>
    <col min="6909" max="6909" width="11.6640625" style="47" customWidth="1"/>
    <col min="6910" max="6912" width="11" style="47"/>
    <col min="6913" max="6913" width="10.5" style="47" customWidth="1"/>
    <col min="6914" max="6914" width="0" style="47" hidden="1" customWidth="1"/>
    <col min="6915" max="6915" width="15.83203125" style="47" customWidth="1"/>
    <col min="6916" max="6918" width="11" style="47"/>
    <col min="6919" max="6921" width="0" style="47" hidden="1" customWidth="1"/>
    <col min="6922" max="6922" width="11" style="47"/>
    <col min="6923" max="6923" width="1.6640625" style="47" customWidth="1"/>
    <col min="6924" max="7164" width="11" style="47"/>
    <col min="7165" max="7165" width="11.6640625" style="47" customWidth="1"/>
    <col min="7166" max="7168" width="11" style="47"/>
    <col min="7169" max="7169" width="10.5" style="47" customWidth="1"/>
    <col min="7170" max="7170" width="0" style="47" hidden="1" customWidth="1"/>
    <col min="7171" max="7171" width="15.83203125" style="47" customWidth="1"/>
    <col min="7172" max="7174" width="11" style="47"/>
    <col min="7175" max="7177" width="0" style="47" hidden="1" customWidth="1"/>
    <col min="7178" max="7178" width="11" style="47"/>
    <col min="7179" max="7179" width="1.6640625" style="47" customWidth="1"/>
    <col min="7180" max="7420" width="11" style="47"/>
    <col min="7421" max="7421" width="11.6640625" style="47" customWidth="1"/>
    <col min="7422" max="7424" width="11" style="47"/>
    <col min="7425" max="7425" width="10.5" style="47" customWidth="1"/>
    <col min="7426" max="7426" width="0" style="47" hidden="1" customWidth="1"/>
    <col min="7427" max="7427" width="15.83203125" style="47" customWidth="1"/>
    <col min="7428" max="7430" width="11" style="47"/>
    <col min="7431" max="7433" width="0" style="47" hidden="1" customWidth="1"/>
    <col min="7434" max="7434" width="11" style="47"/>
    <col min="7435" max="7435" width="1.6640625" style="47" customWidth="1"/>
    <col min="7436" max="7676" width="11" style="47"/>
    <col min="7677" max="7677" width="11.6640625" style="47" customWidth="1"/>
    <col min="7678" max="7680" width="11" style="47"/>
    <col min="7681" max="7681" width="10.5" style="47" customWidth="1"/>
    <col min="7682" max="7682" width="0" style="47" hidden="1" customWidth="1"/>
    <col min="7683" max="7683" width="15.83203125" style="47" customWidth="1"/>
    <col min="7684" max="7686" width="11" style="47"/>
    <col min="7687" max="7689" width="0" style="47" hidden="1" customWidth="1"/>
    <col min="7690" max="7690" width="11" style="47"/>
    <col min="7691" max="7691" width="1.6640625" style="47" customWidth="1"/>
    <col min="7692" max="7932" width="11" style="47"/>
    <col min="7933" max="7933" width="11.6640625" style="47" customWidth="1"/>
    <col min="7934" max="7936" width="11" style="47"/>
    <col min="7937" max="7937" width="10.5" style="47" customWidth="1"/>
    <col min="7938" max="7938" width="0" style="47" hidden="1" customWidth="1"/>
    <col min="7939" max="7939" width="15.83203125" style="47" customWidth="1"/>
    <col min="7940" max="7942" width="11" style="47"/>
    <col min="7943" max="7945" width="0" style="47" hidden="1" customWidth="1"/>
    <col min="7946" max="7946" width="11" style="47"/>
    <col min="7947" max="7947" width="1.6640625" style="47" customWidth="1"/>
    <col min="7948" max="8188" width="11" style="47"/>
    <col min="8189" max="8189" width="11.6640625" style="47" customWidth="1"/>
    <col min="8190" max="8192" width="11" style="47"/>
    <col min="8193" max="8193" width="10.5" style="47" customWidth="1"/>
    <col min="8194" max="8194" width="0" style="47" hidden="1" customWidth="1"/>
    <col min="8195" max="8195" width="15.83203125" style="47" customWidth="1"/>
    <col min="8196" max="8198" width="11" style="47"/>
    <col min="8199" max="8201" width="0" style="47" hidden="1" customWidth="1"/>
    <col min="8202" max="8202" width="11" style="47"/>
    <col min="8203" max="8203" width="1.6640625" style="47" customWidth="1"/>
    <col min="8204" max="8444" width="11" style="47"/>
    <col min="8445" max="8445" width="11.6640625" style="47" customWidth="1"/>
    <col min="8446" max="8448" width="11" style="47"/>
    <col min="8449" max="8449" width="10.5" style="47" customWidth="1"/>
    <col min="8450" max="8450" width="0" style="47" hidden="1" customWidth="1"/>
    <col min="8451" max="8451" width="15.83203125" style="47" customWidth="1"/>
    <col min="8452" max="8454" width="11" style="47"/>
    <col min="8455" max="8457" width="0" style="47" hidden="1" customWidth="1"/>
    <col min="8458" max="8458" width="11" style="47"/>
    <col min="8459" max="8459" width="1.6640625" style="47" customWidth="1"/>
    <col min="8460" max="8700" width="11" style="47"/>
    <col min="8701" max="8701" width="11.6640625" style="47" customWidth="1"/>
    <col min="8702" max="8704" width="11" style="47"/>
    <col min="8705" max="8705" width="10.5" style="47" customWidth="1"/>
    <col min="8706" max="8706" width="0" style="47" hidden="1" customWidth="1"/>
    <col min="8707" max="8707" width="15.83203125" style="47" customWidth="1"/>
    <col min="8708" max="8710" width="11" style="47"/>
    <col min="8711" max="8713" width="0" style="47" hidden="1" customWidth="1"/>
    <col min="8714" max="8714" width="11" style="47"/>
    <col min="8715" max="8715" width="1.6640625" style="47" customWidth="1"/>
    <col min="8716" max="8956" width="11" style="47"/>
    <col min="8957" max="8957" width="11.6640625" style="47" customWidth="1"/>
    <col min="8958" max="8960" width="11" style="47"/>
    <col min="8961" max="8961" width="10.5" style="47" customWidth="1"/>
    <col min="8962" max="8962" width="0" style="47" hidden="1" customWidth="1"/>
    <col min="8963" max="8963" width="15.83203125" style="47" customWidth="1"/>
    <col min="8964" max="8966" width="11" style="47"/>
    <col min="8967" max="8969" width="0" style="47" hidden="1" customWidth="1"/>
    <col min="8970" max="8970" width="11" style="47"/>
    <col min="8971" max="8971" width="1.6640625" style="47" customWidth="1"/>
    <col min="8972" max="9212" width="11" style="47"/>
    <col min="9213" max="9213" width="11.6640625" style="47" customWidth="1"/>
    <col min="9214" max="9216" width="11" style="47"/>
    <col min="9217" max="9217" width="10.5" style="47" customWidth="1"/>
    <col min="9218" max="9218" width="0" style="47" hidden="1" customWidth="1"/>
    <col min="9219" max="9219" width="15.83203125" style="47" customWidth="1"/>
    <col min="9220" max="9222" width="11" style="47"/>
    <col min="9223" max="9225" width="0" style="47" hidden="1" customWidth="1"/>
    <col min="9226" max="9226" width="11" style="47"/>
    <col min="9227" max="9227" width="1.6640625" style="47" customWidth="1"/>
    <col min="9228" max="9468" width="11" style="47"/>
    <col min="9469" max="9469" width="11.6640625" style="47" customWidth="1"/>
    <col min="9470" max="9472" width="11" style="47"/>
    <col min="9473" max="9473" width="10.5" style="47" customWidth="1"/>
    <col min="9474" max="9474" width="0" style="47" hidden="1" customWidth="1"/>
    <col min="9475" max="9475" width="15.83203125" style="47" customWidth="1"/>
    <col min="9476" max="9478" width="11" style="47"/>
    <col min="9479" max="9481" width="0" style="47" hidden="1" customWidth="1"/>
    <col min="9482" max="9482" width="11" style="47"/>
    <col min="9483" max="9483" width="1.6640625" style="47" customWidth="1"/>
    <col min="9484" max="9724" width="11" style="47"/>
    <col min="9725" max="9725" width="11.6640625" style="47" customWidth="1"/>
    <col min="9726" max="9728" width="11" style="47"/>
    <col min="9729" max="9729" width="10.5" style="47" customWidth="1"/>
    <col min="9730" max="9730" width="0" style="47" hidden="1" customWidth="1"/>
    <col min="9731" max="9731" width="15.83203125" style="47" customWidth="1"/>
    <col min="9732" max="9734" width="11" style="47"/>
    <col min="9735" max="9737" width="0" style="47" hidden="1" customWidth="1"/>
    <col min="9738" max="9738" width="11" style="47"/>
    <col min="9739" max="9739" width="1.6640625" style="47" customWidth="1"/>
    <col min="9740" max="9980" width="11" style="47"/>
    <col min="9981" max="9981" width="11.6640625" style="47" customWidth="1"/>
    <col min="9982" max="9984" width="11" style="47"/>
    <col min="9985" max="9985" width="10.5" style="47" customWidth="1"/>
    <col min="9986" max="9986" width="0" style="47" hidden="1" customWidth="1"/>
    <col min="9987" max="9987" width="15.83203125" style="47" customWidth="1"/>
    <col min="9988" max="9990" width="11" style="47"/>
    <col min="9991" max="9993" width="0" style="47" hidden="1" customWidth="1"/>
    <col min="9994" max="9994" width="11" style="47"/>
    <col min="9995" max="9995" width="1.6640625" style="47" customWidth="1"/>
    <col min="9996" max="10236" width="11" style="47"/>
    <col min="10237" max="10237" width="11.6640625" style="47" customWidth="1"/>
    <col min="10238" max="10240" width="11" style="47"/>
    <col min="10241" max="10241" width="10.5" style="47" customWidth="1"/>
    <col min="10242" max="10242" width="0" style="47" hidden="1" customWidth="1"/>
    <col min="10243" max="10243" width="15.83203125" style="47" customWidth="1"/>
    <col min="10244" max="10246" width="11" style="47"/>
    <col min="10247" max="10249" width="0" style="47" hidden="1" customWidth="1"/>
    <col min="10250" max="10250" width="11" style="47"/>
    <col min="10251" max="10251" width="1.6640625" style="47" customWidth="1"/>
    <col min="10252" max="10492" width="11" style="47"/>
    <col min="10493" max="10493" width="11.6640625" style="47" customWidth="1"/>
    <col min="10494" max="10496" width="11" style="47"/>
    <col min="10497" max="10497" width="10.5" style="47" customWidth="1"/>
    <col min="10498" max="10498" width="0" style="47" hidden="1" customWidth="1"/>
    <col min="10499" max="10499" width="15.83203125" style="47" customWidth="1"/>
    <col min="10500" max="10502" width="11" style="47"/>
    <col min="10503" max="10505" width="0" style="47" hidden="1" customWidth="1"/>
    <col min="10506" max="10506" width="11" style="47"/>
    <col min="10507" max="10507" width="1.6640625" style="47" customWidth="1"/>
    <col min="10508" max="10748" width="11" style="47"/>
    <col min="10749" max="10749" width="11.6640625" style="47" customWidth="1"/>
    <col min="10750" max="10752" width="11" style="47"/>
    <col min="10753" max="10753" width="10.5" style="47" customWidth="1"/>
    <col min="10754" max="10754" width="0" style="47" hidden="1" customWidth="1"/>
    <col min="10755" max="10755" width="15.83203125" style="47" customWidth="1"/>
    <col min="10756" max="10758" width="11" style="47"/>
    <col min="10759" max="10761" width="0" style="47" hidden="1" customWidth="1"/>
    <col min="10762" max="10762" width="11" style="47"/>
    <col min="10763" max="10763" width="1.6640625" style="47" customWidth="1"/>
    <col min="10764" max="11004" width="11" style="47"/>
    <col min="11005" max="11005" width="11.6640625" style="47" customWidth="1"/>
    <col min="11006" max="11008" width="11" style="47"/>
    <col min="11009" max="11009" width="10.5" style="47" customWidth="1"/>
    <col min="11010" max="11010" width="0" style="47" hidden="1" customWidth="1"/>
    <col min="11011" max="11011" width="15.83203125" style="47" customWidth="1"/>
    <col min="11012" max="11014" width="11" style="47"/>
    <col min="11015" max="11017" width="0" style="47" hidden="1" customWidth="1"/>
    <col min="11018" max="11018" width="11" style="47"/>
    <col min="11019" max="11019" width="1.6640625" style="47" customWidth="1"/>
    <col min="11020" max="11260" width="11" style="47"/>
    <col min="11261" max="11261" width="11.6640625" style="47" customWidth="1"/>
    <col min="11262" max="11264" width="11" style="47"/>
    <col min="11265" max="11265" width="10.5" style="47" customWidth="1"/>
    <col min="11266" max="11266" width="0" style="47" hidden="1" customWidth="1"/>
    <col min="11267" max="11267" width="15.83203125" style="47" customWidth="1"/>
    <col min="11268" max="11270" width="11" style="47"/>
    <col min="11271" max="11273" width="0" style="47" hidden="1" customWidth="1"/>
    <col min="11274" max="11274" width="11" style="47"/>
    <col min="11275" max="11275" width="1.6640625" style="47" customWidth="1"/>
    <col min="11276" max="11516" width="11" style="47"/>
    <col min="11517" max="11517" width="11.6640625" style="47" customWidth="1"/>
    <col min="11518" max="11520" width="11" style="47"/>
    <col min="11521" max="11521" width="10.5" style="47" customWidth="1"/>
    <col min="11522" max="11522" width="0" style="47" hidden="1" customWidth="1"/>
    <col min="11523" max="11523" width="15.83203125" style="47" customWidth="1"/>
    <col min="11524" max="11526" width="11" style="47"/>
    <col min="11527" max="11529" width="0" style="47" hidden="1" customWidth="1"/>
    <col min="11530" max="11530" width="11" style="47"/>
    <col min="11531" max="11531" width="1.6640625" style="47" customWidth="1"/>
    <col min="11532" max="11772" width="11" style="47"/>
    <col min="11773" max="11773" width="11.6640625" style="47" customWidth="1"/>
    <col min="11774" max="11776" width="11" style="47"/>
    <col min="11777" max="11777" width="10.5" style="47" customWidth="1"/>
    <col min="11778" max="11778" width="0" style="47" hidden="1" customWidth="1"/>
    <col min="11779" max="11779" width="15.83203125" style="47" customWidth="1"/>
    <col min="11780" max="11782" width="11" style="47"/>
    <col min="11783" max="11785" width="0" style="47" hidden="1" customWidth="1"/>
    <col min="11786" max="11786" width="11" style="47"/>
    <col min="11787" max="11787" width="1.6640625" style="47" customWidth="1"/>
    <col min="11788" max="12028" width="11" style="47"/>
    <col min="12029" max="12029" width="11.6640625" style="47" customWidth="1"/>
    <col min="12030" max="12032" width="11" style="47"/>
    <col min="12033" max="12033" width="10.5" style="47" customWidth="1"/>
    <col min="12034" max="12034" width="0" style="47" hidden="1" customWidth="1"/>
    <col min="12035" max="12035" width="15.83203125" style="47" customWidth="1"/>
    <col min="12036" max="12038" width="11" style="47"/>
    <col min="12039" max="12041" width="0" style="47" hidden="1" customWidth="1"/>
    <col min="12042" max="12042" width="11" style="47"/>
    <col min="12043" max="12043" width="1.6640625" style="47" customWidth="1"/>
    <col min="12044" max="12284" width="11" style="47"/>
    <col min="12285" max="12285" width="11.6640625" style="47" customWidth="1"/>
    <col min="12286" max="12288" width="11" style="47"/>
    <col min="12289" max="12289" width="10.5" style="47" customWidth="1"/>
    <col min="12290" max="12290" width="0" style="47" hidden="1" customWidth="1"/>
    <col min="12291" max="12291" width="15.83203125" style="47" customWidth="1"/>
    <col min="12292" max="12294" width="11" style="47"/>
    <col min="12295" max="12297" width="0" style="47" hidden="1" customWidth="1"/>
    <col min="12298" max="12298" width="11" style="47"/>
    <col min="12299" max="12299" width="1.6640625" style="47" customWidth="1"/>
    <col min="12300" max="12540" width="11" style="47"/>
    <col min="12541" max="12541" width="11.6640625" style="47" customWidth="1"/>
    <col min="12542" max="12544" width="11" style="47"/>
    <col min="12545" max="12545" width="10.5" style="47" customWidth="1"/>
    <col min="12546" max="12546" width="0" style="47" hidden="1" customWidth="1"/>
    <col min="12547" max="12547" width="15.83203125" style="47" customWidth="1"/>
    <col min="12548" max="12550" width="11" style="47"/>
    <col min="12551" max="12553" width="0" style="47" hidden="1" customWidth="1"/>
    <col min="12554" max="12554" width="11" style="47"/>
    <col min="12555" max="12555" width="1.6640625" style="47" customWidth="1"/>
    <col min="12556" max="12796" width="11" style="47"/>
    <col min="12797" max="12797" width="11.6640625" style="47" customWidth="1"/>
    <col min="12798" max="12800" width="11" style="47"/>
    <col min="12801" max="12801" width="10.5" style="47" customWidth="1"/>
    <col min="12802" max="12802" width="0" style="47" hidden="1" customWidth="1"/>
    <col min="12803" max="12803" width="15.83203125" style="47" customWidth="1"/>
    <col min="12804" max="12806" width="11" style="47"/>
    <col min="12807" max="12809" width="0" style="47" hidden="1" customWidth="1"/>
    <col min="12810" max="12810" width="11" style="47"/>
    <col min="12811" max="12811" width="1.6640625" style="47" customWidth="1"/>
    <col min="12812" max="13052" width="11" style="47"/>
    <col min="13053" max="13053" width="11.6640625" style="47" customWidth="1"/>
    <col min="13054" max="13056" width="11" style="47"/>
    <col min="13057" max="13057" width="10.5" style="47" customWidth="1"/>
    <col min="13058" max="13058" width="0" style="47" hidden="1" customWidth="1"/>
    <col min="13059" max="13059" width="15.83203125" style="47" customWidth="1"/>
    <col min="13060" max="13062" width="11" style="47"/>
    <col min="13063" max="13065" width="0" style="47" hidden="1" customWidth="1"/>
    <col min="13066" max="13066" width="11" style="47"/>
    <col min="13067" max="13067" width="1.6640625" style="47" customWidth="1"/>
    <col min="13068" max="13308" width="11" style="47"/>
    <col min="13309" max="13309" width="11.6640625" style="47" customWidth="1"/>
    <col min="13310" max="13312" width="11" style="47"/>
    <col min="13313" max="13313" width="10.5" style="47" customWidth="1"/>
    <col min="13314" max="13314" width="0" style="47" hidden="1" customWidth="1"/>
    <col min="13315" max="13315" width="15.83203125" style="47" customWidth="1"/>
    <col min="13316" max="13318" width="11" style="47"/>
    <col min="13319" max="13321" width="0" style="47" hidden="1" customWidth="1"/>
    <col min="13322" max="13322" width="11" style="47"/>
    <col min="13323" max="13323" width="1.6640625" style="47" customWidth="1"/>
    <col min="13324" max="13564" width="11" style="47"/>
    <col min="13565" max="13565" width="11.6640625" style="47" customWidth="1"/>
    <col min="13566" max="13568" width="11" style="47"/>
    <col min="13569" max="13569" width="10.5" style="47" customWidth="1"/>
    <col min="13570" max="13570" width="0" style="47" hidden="1" customWidth="1"/>
    <col min="13571" max="13571" width="15.83203125" style="47" customWidth="1"/>
    <col min="13572" max="13574" width="11" style="47"/>
    <col min="13575" max="13577" width="0" style="47" hidden="1" customWidth="1"/>
    <col min="13578" max="13578" width="11" style="47"/>
    <col min="13579" max="13579" width="1.6640625" style="47" customWidth="1"/>
    <col min="13580" max="13820" width="11" style="47"/>
    <col min="13821" max="13821" width="11.6640625" style="47" customWidth="1"/>
    <col min="13822" max="13824" width="11" style="47"/>
    <col min="13825" max="13825" width="10.5" style="47" customWidth="1"/>
    <col min="13826" max="13826" width="0" style="47" hidden="1" customWidth="1"/>
    <col min="13827" max="13827" width="15.83203125" style="47" customWidth="1"/>
    <col min="13828" max="13830" width="11" style="47"/>
    <col min="13831" max="13833" width="0" style="47" hidden="1" customWidth="1"/>
    <col min="13834" max="13834" width="11" style="47"/>
    <col min="13835" max="13835" width="1.6640625" style="47" customWidth="1"/>
    <col min="13836" max="14076" width="11" style="47"/>
    <col min="14077" max="14077" width="11.6640625" style="47" customWidth="1"/>
    <col min="14078" max="14080" width="11" style="47"/>
    <col min="14081" max="14081" width="10.5" style="47" customWidth="1"/>
    <col min="14082" max="14082" width="0" style="47" hidden="1" customWidth="1"/>
    <col min="14083" max="14083" width="15.83203125" style="47" customWidth="1"/>
    <col min="14084" max="14086" width="11" style="47"/>
    <col min="14087" max="14089" width="0" style="47" hidden="1" customWidth="1"/>
    <col min="14090" max="14090" width="11" style="47"/>
    <col min="14091" max="14091" width="1.6640625" style="47" customWidth="1"/>
    <col min="14092" max="14332" width="11" style="47"/>
    <col min="14333" max="14333" width="11.6640625" style="47" customWidth="1"/>
    <col min="14334" max="14336" width="11" style="47"/>
    <col min="14337" max="14337" width="10.5" style="47" customWidth="1"/>
    <col min="14338" max="14338" width="0" style="47" hidden="1" customWidth="1"/>
    <col min="14339" max="14339" width="15.83203125" style="47" customWidth="1"/>
    <col min="14340" max="14342" width="11" style="47"/>
    <col min="14343" max="14345" width="0" style="47" hidden="1" customWidth="1"/>
    <col min="14346" max="14346" width="11" style="47"/>
    <col min="14347" max="14347" width="1.6640625" style="47" customWidth="1"/>
    <col min="14348" max="14588" width="11" style="47"/>
    <col min="14589" max="14589" width="11.6640625" style="47" customWidth="1"/>
    <col min="14590" max="14592" width="11" style="47"/>
    <col min="14593" max="14593" width="10.5" style="47" customWidth="1"/>
    <col min="14594" max="14594" width="0" style="47" hidden="1" customWidth="1"/>
    <col min="14595" max="14595" width="15.83203125" style="47" customWidth="1"/>
    <col min="14596" max="14598" width="11" style="47"/>
    <col min="14599" max="14601" width="0" style="47" hidden="1" customWidth="1"/>
    <col min="14602" max="14602" width="11" style="47"/>
    <col min="14603" max="14603" width="1.6640625" style="47" customWidth="1"/>
    <col min="14604" max="14844" width="11" style="47"/>
    <col min="14845" max="14845" width="11.6640625" style="47" customWidth="1"/>
    <col min="14846" max="14848" width="11" style="47"/>
    <col min="14849" max="14849" width="10.5" style="47" customWidth="1"/>
    <col min="14850" max="14850" width="0" style="47" hidden="1" customWidth="1"/>
    <col min="14851" max="14851" width="15.83203125" style="47" customWidth="1"/>
    <col min="14852" max="14854" width="11" style="47"/>
    <col min="14855" max="14857" width="0" style="47" hidden="1" customWidth="1"/>
    <col min="14858" max="14858" width="11" style="47"/>
    <col min="14859" max="14859" width="1.6640625" style="47" customWidth="1"/>
    <col min="14860" max="15100" width="11" style="47"/>
    <col min="15101" max="15101" width="11.6640625" style="47" customWidth="1"/>
    <col min="15102" max="15104" width="11" style="47"/>
    <col min="15105" max="15105" width="10.5" style="47" customWidth="1"/>
    <col min="15106" max="15106" width="0" style="47" hidden="1" customWidth="1"/>
    <col min="15107" max="15107" width="15.83203125" style="47" customWidth="1"/>
    <col min="15108" max="15110" width="11" style="47"/>
    <col min="15111" max="15113" width="0" style="47" hidden="1" customWidth="1"/>
    <col min="15114" max="15114" width="11" style="47"/>
    <col min="15115" max="15115" width="1.6640625" style="47" customWidth="1"/>
    <col min="15116" max="15356" width="11" style="47"/>
    <col min="15357" max="15357" width="11.6640625" style="47" customWidth="1"/>
    <col min="15358" max="15360" width="11" style="47"/>
    <col min="15361" max="15361" width="10.5" style="47" customWidth="1"/>
    <col min="15362" max="15362" width="0" style="47" hidden="1" customWidth="1"/>
    <col min="15363" max="15363" width="15.83203125" style="47" customWidth="1"/>
    <col min="15364" max="15366" width="11" style="47"/>
    <col min="15367" max="15369" width="0" style="47" hidden="1" customWidth="1"/>
    <col min="15370" max="15370" width="11" style="47"/>
    <col min="15371" max="15371" width="1.6640625" style="47" customWidth="1"/>
    <col min="15372" max="15612" width="11" style="47"/>
    <col min="15613" max="15613" width="11.6640625" style="47" customWidth="1"/>
    <col min="15614" max="15616" width="11" style="47"/>
    <col min="15617" max="15617" width="10.5" style="47" customWidth="1"/>
    <col min="15618" max="15618" width="0" style="47" hidden="1" customWidth="1"/>
    <col min="15619" max="15619" width="15.83203125" style="47" customWidth="1"/>
    <col min="15620" max="15622" width="11" style="47"/>
    <col min="15623" max="15625" width="0" style="47" hidden="1" customWidth="1"/>
    <col min="15626" max="15626" width="11" style="47"/>
    <col min="15627" max="15627" width="1.6640625" style="47" customWidth="1"/>
    <col min="15628" max="15868" width="11" style="47"/>
    <col min="15869" max="15869" width="11.6640625" style="47" customWidth="1"/>
    <col min="15870" max="15872" width="11" style="47"/>
    <col min="15873" max="15873" width="10.5" style="47" customWidth="1"/>
    <col min="15874" max="15874" width="0" style="47" hidden="1" customWidth="1"/>
    <col min="15875" max="15875" width="15.83203125" style="47" customWidth="1"/>
    <col min="15876" max="15878" width="11" style="47"/>
    <col min="15879" max="15881" width="0" style="47" hidden="1" customWidth="1"/>
    <col min="15882" max="15882" width="11" style="47"/>
    <col min="15883" max="15883" width="1.6640625" style="47" customWidth="1"/>
    <col min="15884" max="16124" width="11" style="47"/>
    <col min="16125" max="16125" width="11.6640625" style="47" customWidth="1"/>
    <col min="16126" max="16128" width="11" style="47"/>
    <col min="16129" max="16129" width="10.5" style="47" customWidth="1"/>
    <col min="16130" max="16130" width="0" style="47" hidden="1" customWidth="1"/>
    <col min="16131" max="16131" width="15.83203125" style="47" customWidth="1"/>
    <col min="16132" max="16134" width="11" style="47"/>
    <col min="16135" max="16137" width="0" style="47" hidden="1" customWidth="1"/>
    <col min="16138" max="16138" width="11" style="47"/>
    <col min="16139" max="16139" width="1.6640625" style="47" customWidth="1"/>
    <col min="16140" max="16384" width="11" style="47"/>
  </cols>
  <sheetData>
    <row r="1" spans="1:10" s="42" customFormat="1" ht="24.75" customHeight="1" x14ac:dyDescent="0.2">
      <c r="A1" s="84" t="s">
        <v>164</v>
      </c>
      <c r="B1" s="84"/>
      <c r="C1" s="84"/>
      <c r="D1" s="84"/>
      <c r="E1" s="84"/>
      <c r="F1" s="84"/>
      <c r="G1" s="84"/>
      <c r="H1" s="84"/>
      <c r="I1" s="84"/>
      <c r="J1" s="84"/>
    </row>
    <row r="2" spans="1:10" x14ac:dyDescent="0.2">
      <c r="A2" s="46"/>
      <c r="B2" s="46"/>
      <c r="C2" s="46"/>
      <c r="D2" s="46"/>
      <c r="E2" s="46"/>
      <c r="F2" s="46"/>
      <c r="G2" s="46"/>
      <c r="H2" s="46"/>
      <c r="I2" s="46"/>
      <c r="J2" s="46"/>
    </row>
    <row r="3" spans="1:10" x14ac:dyDescent="0.2">
      <c r="A3" s="46"/>
      <c r="B3" s="46"/>
      <c r="C3" s="46"/>
      <c r="D3" s="46"/>
      <c r="E3" s="46"/>
      <c r="F3" s="46"/>
      <c r="G3" s="46"/>
      <c r="H3" s="46"/>
      <c r="I3" s="46"/>
      <c r="J3" s="48"/>
    </row>
    <row r="4" spans="1:10" x14ac:dyDescent="0.2">
      <c r="A4" s="46"/>
      <c r="B4" s="46"/>
      <c r="C4" s="46"/>
      <c r="D4" s="46"/>
      <c r="E4" s="46"/>
      <c r="F4" s="46"/>
      <c r="G4" s="46"/>
      <c r="H4" s="46"/>
      <c r="I4" s="46"/>
      <c r="J4" s="46"/>
    </row>
    <row r="5" spans="1:10" x14ac:dyDescent="0.2">
      <c r="A5" s="46"/>
      <c r="B5" s="46"/>
      <c r="C5" s="46"/>
      <c r="D5" s="46"/>
      <c r="E5" s="46"/>
      <c r="F5" s="46"/>
      <c r="G5" s="46"/>
      <c r="H5" s="46"/>
      <c r="I5" s="46"/>
      <c r="J5" s="46"/>
    </row>
    <row r="6" spans="1:10" x14ac:dyDescent="0.2">
      <c r="A6" s="46"/>
      <c r="B6" s="46"/>
      <c r="C6" s="46"/>
      <c r="D6" s="46"/>
      <c r="E6" s="46"/>
      <c r="F6" s="46"/>
      <c r="G6" s="46"/>
      <c r="H6" s="46"/>
      <c r="I6" s="46"/>
      <c r="J6" s="46"/>
    </row>
    <row r="7" spans="1:10" x14ac:dyDescent="0.2">
      <c r="A7" s="46"/>
      <c r="B7" s="46"/>
      <c r="C7" s="46"/>
      <c r="D7" s="46"/>
      <c r="E7" s="46"/>
      <c r="F7" s="46"/>
      <c r="G7" s="46"/>
      <c r="H7" s="46"/>
      <c r="I7" s="46"/>
      <c r="J7" s="46"/>
    </row>
    <row r="8" spans="1:10" x14ac:dyDescent="0.2">
      <c r="A8" s="46"/>
      <c r="B8" s="46"/>
      <c r="C8" s="46"/>
      <c r="D8" s="46"/>
      <c r="E8" s="46"/>
      <c r="F8" s="46"/>
      <c r="G8" s="46"/>
      <c r="H8" s="46"/>
      <c r="I8" s="46"/>
      <c r="J8" s="46"/>
    </row>
    <row r="9" spans="1:10" x14ac:dyDescent="0.2">
      <c r="A9" s="46"/>
      <c r="B9" s="46"/>
      <c r="C9" s="46"/>
      <c r="D9" s="46"/>
      <c r="E9" s="46"/>
      <c r="F9" s="46"/>
      <c r="G9" s="46"/>
      <c r="H9" s="46"/>
      <c r="I9" s="46"/>
      <c r="J9" s="46"/>
    </row>
    <row r="10" spans="1:10" x14ac:dyDescent="0.2">
      <c r="A10" s="46"/>
      <c r="B10" s="46"/>
      <c r="C10" s="46"/>
      <c r="D10" s="46"/>
      <c r="E10" s="46"/>
      <c r="F10" s="46"/>
      <c r="G10" s="46"/>
      <c r="H10" s="46"/>
      <c r="I10" s="46"/>
      <c r="J10" s="46"/>
    </row>
    <row r="11" spans="1:10" x14ac:dyDescent="0.2">
      <c r="A11" s="46"/>
      <c r="B11" s="46"/>
      <c r="C11" s="46"/>
      <c r="D11" s="46"/>
      <c r="E11" s="46"/>
      <c r="F11" s="46"/>
      <c r="G11" s="46"/>
      <c r="H11" s="46"/>
      <c r="I11" s="46"/>
      <c r="J11" s="46"/>
    </row>
    <row r="12" spans="1:10" x14ac:dyDescent="0.2">
      <c r="A12" s="46"/>
      <c r="B12" s="46"/>
      <c r="C12" s="46"/>
      <c r="D12" s="46"/>
      <c r="E12" s="46"/>
      <c r="F12" s="46"/>
      <c r="G12" s="46"/>
      <c r="H12" s="46"/>
      <c r="I12" s="46"/>
      <c r="J12" s="46"/>
    </row>
    <row r="13" spans="1:10" ht="12.75" customHeight="1" x14ac:dyDescent="0.2">
      <c r="A13" s="46"/>
      <c r="B13" s="46"/>
      <c r="C13" s="46"/>
      <c r="D13" s="46"/>
      <c r="E13" s="46"/>
      <c r="F13" s="46"/>
      <c r="G13" s="46"/>
      <c r="H13" s="46"/>
      <c r="I13" s="46"/>
      <c r="J13" s="46"/>
    </row>
    <row r="14" spans="1:10" x14ac:dyDescent="0.2">
      <c r="A14" s="46"/>
      <c r="B14" s="46"/>
      <c r="C14" s="46"/>
      <c r="D14" s="46"/>
      <c r="E14" s="46"/>
      <c r="F14" s="46"/>
      <c r="G14" s="46"/>
      <c r="H14" s="46"/>
      <c r="I14" s="46"/>
      <c r="J14" s="46"/>
    </row>
    <row r="15" spans="1:10" x14ac:dyDescent="0.2">
      <c r="A15" s="46"/>
      <c r="B15" s="46"/>
      <c r="C15" s="46"/>
      <c r="D15" s="46"/>
      <c r="E15" s="46"/>
      <c r="F15" s="46"/>
      <c r="G15" s="46"/>
      <c r="H15" s="46"/>
      <c r="I15" s="46"/>
      <c r="J15" s="46"/>
    </row>
    <row r="16" spans="1:10" x14ac:dyDescent="0.2">
      <c r="A16" s="46"/>
      <c r="B16" s="46"/>
      <c r="C16" s="46"/>
      <c r="D16" s="46"/>
      <c r="E16" s="46"/>
      <c r="F16" s="46"/>
      <c r="G16" s="46"/>
      <c r="H16" s="46"/>
      <c r="I16" s="46"/>
      <c r="J16" s="46"/>
    </row>
    <row r="17" spans="1:10" x14ac:dyDescent="0.2">
      <c r="A17" s="46"/>
      <c r="B17" s="46"/>
      <c r="C17" s="46"/>
      <c r="D17" s="46"/>
      <c r="E17" s="46"/>
      <c r="F17" s="46"/>
      <c r="G17" s="46"/>
      <c r="H17" s="46"/>
      <c r="I17" s="46"/>
      <c r="J17" s="46"/>
    </row>
    <row r="18" spans="1:10" x14ac:dyDescent="0.2">
      <c r="A18" s="46"/>
      <c r="B18" s="46"/>
      <c r="C18" s="46"/>
      <c r="D18" s="46"/>
      <c r="E18" s="46"/>
      <c r="F18" s="46"/>
      <c r="G18" s="46"/>
      <c r="H18" s="46"/>
      <c r="I18" s="46"/>
      <c r="J18" s="46"/>
    </row>
    <row r="19" spans="1:10" x14ac:dyDescent="0.2">
      <c r="A19" s="46"/>
      <c r="B19" s="46"/>
      <c r="C19" s="46"/>
      <c r="D19" s="46"/>
      <c r="E19" s="46"/>
      <c r="F19" s="46"/>
      <c r="G19" s="46"/>
      <c r="H19" s="46"/>
      <c r="I19" s="46"/>
      <c r="J19" s="46"/>
    </row>
    <row r="20" spans="1:10" x14ac:dyDescent="0.2">
      <c r="A20" s="46"/>
      <c r="B20" s="46"/>
      <c r="C20" s="46"/>
      <c r="D20" s="46"/>
      <c r="E20" s="46"/>
      <c r="F20" s="46"/>
      <c r="G20" s="46"/>
      <c r="H20" s="46"/>
      <c r="I20" s="46"/>
      <c r="J20" s="46"/>
    </row>
    <row r="21" spans="1:10" x14ac:dyDescent="0.2">
      <c r="A21" s="46"/>
      <c r="B21" s="46"/>
      <c r="C21" s="46"/>
      <c r="D21" s="46"/>
      <c r="E21" s="46"/>
      <c r="F21" s="46"/>
      <c r="G21" s="46"/>
      <c r="H21" s="46"/>
      <c r="I21" s="46"/>
      <c r="J21" s="46"/>
    </row>
    <row r="22" spans="1:10" s="83" customFormat="1" x14ac:dyDescent="0.2">
      <c r="A22" s="82"/>
      <c r="B22" s="82"/>
      <c r="C22" s="82"/>
      <c r="D22" s="82"/>
      <c r="E22" s="82"/>
      <c r="F22" s="82"/>
      <c r="G22" s="82" t="s">
        <v>166</v>
      </c>
      <c r="H22" s="82"/>
      <c r="I22" s="48" t="s">
        <v>168</v>
      </c>
      <c r="J22" s="82"/>
    </row>
    <row r="23" spans="1:10" x14ac:dyDescent="0.2">
      <c r="H23" s="49"/>
    </row>
  </sheetData>
  <sheetProtection algorithmName="SHA-512" hashValue="WJI/jZCKlGMQmIYicZzLbinbj81CEY2HGl/InXeyNTECC18O4qtnwn+Eohv3GiXRUvG+Iwdu/JYIZoEd4bdDXw==" saltValue="3KcoFEB2+erHd3hgL+YroA==" spinCount="100000" sheet="1" selectLockedCells="1"/>
  <mergeCells count="1">
    <mergeCell ref="A1:J1"/>
  </mergeCells>
  <dataValidations count="2">
    <dataValidation type="list" allowBlank="1" showInputMessage="1" showErrorMessage="1" sqref="IZ10:JA10 SV10:SW10 ACR10:ACS10 AMN10:AMO10 AWJ10:AWK10 BGF10:BGG10 BQB10:BQC10 BZX10:BZY10 CJT10:CJU10 CTP10:CTQ10 DDL10:DDM10 DNH10:DNI10 DXD10:DXE10 EGZ10:EHA10 EQV10:EQW10 FAR10:FAS10 FKN10:FKO10 FUJ10:FUK10 GEF10:GEG10 GOB10:GOC10 GXX10:GXY10 HHT10:HHU10 HRP10:HRQ10 IBL10:IBM10 ILH10:ILI10 IVD10:IVE10 JEZ10:JFA10 JOV10:JOW10 JYR10:JYS10 KIN10:KIO10 KSJ10:KSK10 LCF10:LCG10 LMB10:LMC10 LVX10:LVY10 MFT10:MFU10 MPP10:MPQ10 MZL10:MZM10 NJH10:NJI10 NTD10:NTE10 OCZ10:ODA10 OMV10:OMW10 OWR10:OWS10 PGN10:PGO10 PQJ10:PQK10 QAF10:QAG10 QKB10:QKC10 QTX10:QTY10 RDT10:RDU10 RNP10:RNQ10 RXL10:RXM10 SHH10:SHI10 SRD10:SRE10 TAZ10:TBA10 TKV10:TKW10 TUR10:TUS10 UEN10:UEO10 UOJ10:UOK10 UYF10:UYG10 VIB10:VIC10 VRX10:VRY10 WBT10:WBU10 WLP10:WLQ10 WVL10:WVM10 IZ65546:JA65546 SV65546:SW65546 ACR65546:ACS65546 AMN65546:AMO65546 AWJ65546:AWK65546 BGF65546:BGG65546 BQB65546:BQC65546 BZX65546:BZY65546 CJT65546:CJU65546 CTP65546:CTQ65546 DDL65546:DDM65546 DNH65546:DNI65546 DXD65546:DXE65546 EGZ65546:EHA65546 EQV65546:EQW65546 FAR65546:FAS65546 FKN65546:FKO65546 FUJ65546:FUK65546 GEF65546:GEG65546 GOB65546:GOC65546 GXX65546:GXY65546 HHT65546:HHU65546 HRP65546:HRQ65546 IBL65546:IBM65546 ILH65546:ILI65546 IVD65546:IVE65546 JEZ65546:JFA65546 JOV65546:JOW65546 JYR65546:JYS65546 KIN65546:KIO65546 KSJ65546:KSK65546 LCF65546:LCG65546 LMB65546:LMC65546 LVX65546:LVY65546 MFT65546:MFU65546 MPP65546:MPQ65546 MZL65546:MZM65546 NJH65546:NJI65546 NTD65546:NTE65546 OCZ65546:ODA65546 OMV65546:OMW65546 OWR65546:OWS65546 PGN65546:PGO65546 PQJ65546:PQK65546 QAF65546:QAG65546 QKB65546:QKC65546 QTX65546:QTY65546 RDT65546:RDU65546 RNP65546:RNQ65546 RXL65546:RXM65546 SHH65546:SHI65546 SRD65546:SRE65546 TAZ65546:TBA65546 TKV65546:TKW65546 TUR65546:TUS65546 UEN65546:UEO65546 UOJ65546:UOK65546 UYF65546:UYG65546 VIB65546:VIC65546 VRX65546:VRY65546 WBT65546:WBU65546 WLP65546:WLQ65546 WVL65546:WVM65546 IZ131082:JA131082 SV131082:SW131082 ACR131082:ACS131082 AMN131082:AMO131082 AWJ131082:AWK131082 BGF131082:BGG131082 BQB131082:BQC131082 BZX131082:BZY131082 CJT131082:CJU131082 CTP131082:CTQ131082 DDL131082:DDM131082 DNH131082:DNI131082 DXD131082:DXE131082 EGZ131082:EHA131082 EQV131082:EQW131082 FAR131082:FAS131082 FKN131082:FKO131082 FUJ131082:FUK131082 GEF131082:GEG131082 GOB131082:GOC131082 GXX131082:GXY131082 HHT131082:HHU131082 HRP131082:HRQ131082 IBL131082:IBM131082 ILH131082:ILI131082 IVD131082:IVE131082 JEZ131082:JFA131082 JOV131082:JOW131082 JYR131082:JYS131082 KIN131082:KIO131082 KSJ131082:KSK131082 LCF131082:LCG131082 LMB131082:LMC131082 LVX131082:LVY131082 MFT131082:MFU131082 MPP131082:MPQ131082 MZL131082:MZM131082 NJH131082:NJI131082 NTD131082:NTE131082 OCZ131082:ODA131082 OMV131082:OMW131082 OWR131082:OWS131082 PGN131082:PGO131082 PQJ131082:PQK131082 QAF131082:QAG131082 QKB131082:QKC131082 QTX131082:QTY131082 RDT131082:RDU131082 RNP131082:RNQ131082 RXL131082:RXM131082 SHH131082:SHI131082 SRD131082:SRE131082 TAZ131082:TBA131082 TKV131082:TKW131082 TUR131082:TUS131082 UEN131082:UEO131082 UOJ131082:UOK131082 UYF131082:UYG131082 VIB131082:VIC131082 VRX131082:VRY131082 WBT131082:WBU131082 WLP131082:WLQ131082 WVL131082:WVM131082 IZ196618:JA196618 SV196618:SW196618 ACR196618:ACS196618 AMN196618:AMO196618 AWJ196618:AWK196618 BGF196618:BGG196618 BQB196618:BQC196618 BZX196618:BZY196618 CJT196618:CJU196618 CTP196618:CTQ196618 DDL196618:DDM196618 DNH196618:DNI196618 DXD196618:DXE196618 EGZ196618:EHA196618 EQV196618:EQW196618 FAR196618:FAS196618 FKN196618:FKO196618 FUJ196618:FUK196618 GEF196618:GEG196618 GOB196618:GOC196618 GXX196618:GXY196618 HHT196618:HHU196618 HRP196618:HRQ196618 IBL196618:IBM196618 ILH196618:ILI196618 IVD196618:IVE196618 JEZ196618:JFA196618 JOV196618:JOW196618 JYR196618:JYS196618 KIN196618:KIO196618 KSJ196618:KSK196618 LCF196618:LCG196618 LMB196618:LMC196618 LVX196618:LVY196618 MFT196618:MFU196618 MPP196618:MPQ196618 MZL196618:MZM196618 NJH196618:NJI196618 NTD196618:NTE196618 OCZ196618:ODA196618 OMV196618:OMW196618 OWR196618:OWS196618 PGN196618:PGO196618 PQJ196618:PQK196618 QAF196618:QAG196618 QKB196618:QKC196618 QTX196618:QTY196618 RDT196618:RDU196618 RNP196618:RNQ196618 RXL196618:RXM196618 SHH196618:SHI196618 SRD196618:SRE196618 TAZ196618:TBA196618 TKV196618:TKW196618 TUR196618:TUS196618 UEN196618:UEO196618 UOJ196618:UOK196618 UYF196618:UYG196618 VIB196618:VIC196618 VRX196618:VRY196618 WBT196618:WBU196618 WLP196618:WLQ196618 WVL196618:WVM196618 IZ262154:JA262154 SV262154:SW262154 ACR262154:ACS262154 AMN262154:AMO262154 AWJ262154:AWK262154 BGF262154:BGG262154 BQB262154:BQC262154 BZX262154:BZY262154 CJT262154:CJU262154 CTP262154:CTQ262154 DDL262154:DDM262154 DNH262154:DNI262154 DXD262154:DXE262154 EGZ262154:EHA262154 EQV262154:EQW262154 FAR262154:FAS262154 FKN262154:FKO262154 FUJ262154:FUK262154 GEF262154:GEG262154 GOB262154:GOC262154 GXX262154:GXY262154 HHT262154:HHU262154 HRP262154:HRQ262154 IBL262154:IBM262154 ILH262154:ILI262154 IVD262154:IVE262154 JEZ262154:JFA262154 JOV262154:JOW262154 JYR262154:JYS262154 KIN262154:KIO262154 KSJ262154:KSK262154 LCF262154:LCG262154 LMB262154:LMC262154 LVX262154:LVY262154 MFT262154:MFU262154 MPP262154:MPQ262154 MZL262154:MZM262154 NJH262154:NJI262154 NTD262154:NTE262154 OCZ262154:ODA262154 OMV262154:OMW262154 OWR262154:OWS262154 PGN262154:PGO262154 PQJ262154:PQK262154 QAF262154:QAG262154 QKB262154:QKC262154 QTX262154:QTY262154 RDT262154:RDU262154 RNP262154:RNQ262154 RXL262154:RXM262154 SHH262154:SHI262154 SRD262154:SRE262154 TAZ262154:TBA262154 TKV262154:TKW262154 TUR262154:TUS262154 UEN262154:UEO262154 UOJ262154:UOK262154 UYF262154:UYG262154 VIB262154:VIC262154 VRX262154:VRY262154 WBT262154:WBU262154 WLP262154:WLQ262154 WVL262154:WVM262154 IZ327690:JA327690 SV327690:SW327690 ACR327690:ACS327690 AMN327690:AMO327690 AWJ327690:AWK327690 BGF327690:BGG327690 BQB327690:BQC327690 BZX327690:BZY327690 CJT327690:CJU327690 CTP327690:CTQ327690 DDL327690:DDM327690 DNH327690:DNI327690 DXD327690:DXE327690 EGZ327690:EHA327690 EQV327690:EQW327690 FAR327690:FAS327690 FKN327690:FKO327690 FUJ327690:FUK327690 GEF327690:GEG327690 GOB327690:GOC327690 GXX327690:GXY327690 HHT327690:HHU327690 HRP327690:HRQ327690 IBL327690:IBM327690 ILH327690:ILI327690 IVD327690:IVE327690 JEZ327690:JFA327690 JOV327690:JOW327690 JYR327690:JYS327690 KIN327690:KIO327690 KSJ327690:KSK327690 LCF327690:LCG327690 LMB327690:LMC327690 LVX327690:LVY327690 MFT327690:MFU327690 MPP327690:MPQ327690 MZL327690:MZM327690 NJH327690:NJI327690 NTD327690:NTE327690 OCZ327690:ODA327690 OMV327690:OMW327690 OWR327690:OWS327690 PGN327690:PGO327690 PQJ327690:PQK327690 QAF327690:QAG327690 QKB327690:QKC327690 QTX327690:QTY327690 RDT327690:RDU327690 RNP327690:RNQ327690 RXL327690:RXM327690 SHH327690:SHI327690 SRD327690:SRE327690 TAZ327690:TBA327690 TKV327690:TKW327690 TUR327690:TUS327690 UEN327690:UEO327690 UOJ327690:UOK327690 UYF327690:UYG327690 VIB327690:VIC327690 VRX327690:VRY327690 WBT327690:WBU327690 WLP327690:WLQ327690 WVL327690:WVM327690 IZ393226:JA393226 SV393226:SW393226 ACR393226:ACS393226 AMN393226:AMO393226 AWJ393226:AWK393226 BGF393226:BGG393226 BQB393226:BQC393226 BZX393226:BZY393226 CJT393226:CJU393226 CTP393226:CTQ393226 DDL393226:DDM393226 DNH393226:DNI393226 DXD393226:DXE393226 EGZ393226:EHA393226 EQV393226:EQW393226 FAR393226:FAS393226 FKN393226:FKO393226 FUJ393226:FUK393226 GEF393226:GEG393226 GOB393226:GOC393226 GXX393226:GXY393226 HHT393226:HHU393226 HRP393226:HRQ393226 IBL393226:IBM393226 ILH393226:ILI393226 IVD393226:IVE393226 JEZ393226:JFA393226 JOV393226:JOW393226 JYR393226:JYS393226 KIN393226:KIO393226 KSJ393226:KSK393226 LCF393226:LCG393226 LMB393226:LMC393226 LVX393226:LVY393226 MFT393226:MFU393226 MPP393226:MPQ393226 MZL393226:MZM393226 NJH393226:NJI393226 NTD393226:NTE393226 OCZ393226:ODA393226 OMV393226:OMW393226 OWR393226:OWS393226 PGN393226:PGO393226 PQJ393226:PQK393226 QAF393226:QAG393226 QKB393226:QKC393226 QTX393226:QTY393226 RDT393226:RDU393226 RNP393226:RNQ393226 RXL393226:RXM393226 SHH393226:SHI393226 SRD393226:SRE393226 TAZ393226:TBA393226 TKV393226:TKW393226 TUR393226:TUS393226 UEN393226:UEO393226 UOJ393226:UOK393226 UYF393226:UYG393226 VIB393226:VIC393226 VRX393226:VRY393226 WBT393226:WBU393226 WLP393226:WLQ393226 WVL393226:WVM393226 IZ458762:JA458762 SV458762:SW458762 ACR458762:ACS458762 AMN458762:AMO458762 AWJ458762:AWK458762 BGF458762:BGG458762 BQB458762:BQC458762 BZX458762:BZY458762 CJT458762:CJU458762 CTP458762:CTQ458762 DDL458762:DDM458762 DNH458762:DNI458762 DXD458762:DXE458762 EGZ458762:EHA458762 EQV458762:EQW458762 FAR458762:FAS458762 FKN458762:FKO458762 FUJ458762:FUK458762 GEF458762:GEG458762 GOB458762:GOC458762 GXX458762:GXY458762 HHT458762:HHU458762 HRP458762:HRQ458762 IBL458762:IBM458762 ILH458762:ILI458762 IVD458762:IVE458762 JEZ458762:JFA458762 JOV458762:JOW458762 JYR458762:JYS458762 KIN458762:KIO458762 KSJ458762:KSK458762 LCF458762:LCG458762 LMB458762:LMC458762 LVX458762:LVY458762 MFT458762:MFU458762 MPP458762:MPQ458762 MZL458762:MZM458762 NJH458762:NJI458762 NTD458762:NTE458762 OCZ458762:ODA458762 OMV458762:OMW458762 OWR458762:OWS458762 PGN458762:PGO458762 PQJ458762:PQK458762 QAF458762:QAG458762 QKB458762:QKC458762 QTX458762:QTY458762 RDT458762:RDU458762 RNP458762:RNQ458762 RXL458762:RXM458762 SHH458762:SHI458762 SRD458762:SRE458762 TAZ458762:TBA458762 TKV458762:TKW458762 TUR458762:TUS458762 UEN458762:UEO458762 UOJ458762:UOK458762 UYF458762:UYG458762 VIB458762:VIC458762 VRX458762:VRY458762 WBT458762:WBU458762 WLP458762:WLQ458762 WVL458762:WVM458762 IZ524298:JA524298 SV524298:SW524298 ACR524298:ACS524298 AMN524298:AMO524298 AWJ524298:AWK524298 BGF524298:BGG524298 BQB524298:BQC524298 BZX524298:BZY524298 CJT524298:CJU524298 CTP524298:CTQ524298 DDL524298:DDM524298 DNH524298:DNI524298 DXD524298:DXE524298 EGZ524298:EHA524298 EQV524298:EQW524298 FAR524298:FAS524298 FKN524298:FKO524298 FUJ524298:FUK524298 GEF524298:GEG524298 GOB524298:GOC524298 GXX524298:GXY524298 HHT524298:HHU524298 HRP524298:HRQ524298 IBL524298:IBM524298 ILH524298:ILI524298 IVD524298:IVE524298 JEZ524298:JFA524298 JOV524298:JOW524298 JYR524298:JYS524298 KIN524298:KIO524298 KSJ524298:KSK524298 LCF524298:LCG524298 LMB524298:LMC524298 LVX524298:LVY524298 MFT524298:MFU524298 MPP524298:MPQ524298 MZL524298:MZM524298 NJH524298:NJI524298 NTD524298:NTE524298 OCZ524298:ODA524298 OMV524298:OMW524298 OWR524298:OWS524298 PGN524298:PGO524298 PQJ524298:PQK524298 QAF524298:QAG524298 QKB524298:QKC524298 QTX524298:QTY524298 RDT524298:RDU524298 RNP524298:RNQ524298 RXL524298:RXM524298 SHH524298:SHI524298 SRD524298:SRE524298 TAZ524298:TBA524298 TKV524298:TKW524298 TUR524298:TUS524298 UEN524298:UEO524298 UOJ524298:UOK524298 UYF524298:UYG524298 VIB524298:VIC524298 VRX524298:VRY524298 WBT524298:WBU524298 WLP524298:WLQ524298 WVL524298:WVM524298 IZ589834:JA589834 SV589834:SW589834 ACR589834:ACS589834 AMN589834:AMO589834 AWJ589834:AWK589834 BGF589834:BGG589834 BQB589834:BQC589834 BZX589834:BZY589834 CJT589834:CJU589834 CTP589834:CTQ589834 DDL589834:DDM589834 DNH589834:DNI589834 DXD589834:DXE589834 EGZ589834:EHA589834 EQV589834:EQW589834 FAR589834:FAS589834 FKN589834:FKO589834 FUJ589834:FUK589834 GEF589834:GEG589834 GOB589834:GOC589834 GXX589834:GXY589834 HHT589834:HHU589834 HRP589834:HRQ589834 IBL589834:IBM589834 ILH589834:ILI589834 IVD589834:IVE589834 JEZ589834:JFA589834 JOV589834:JOW589834 JYR589834:JYS589834 KIN589834:KIO589834 KSJ589834:KSK589834 LCF589834:LCG589834 LMB589834:LMC589834 LVX589834:LVY589834 MFT589834:MFU589834 MPP589834:MPQ589834 MZL589834:MZM589834 NJH589834:NJI589834 NTD589834:NTE589834 OCZ589834:ODA589834 OMV589834:OMW589834 OWR589834:OWS589834 PGN589834:PGO589834 PQJ589834:PQK589834 QAF589834:QAG589834 QKB589834:QKC589834 QTX589834:QTY589834 RDT589834:RDU589834 RNP589834:RNQ589834 RXL589834:RXM589834 SHH589834:SHI589834 SRD589834:SRE589834 TAZ589834:TBA589834 TKV589834:TKW589834 TUR589834:TUS589834 UEN589834:UEO589834 UOJ589834:UOK589834 UYF589834:UYG589834 VIB589834:VIC589834 VRX589834:VRY589834 WBT589834:WBU589834 WLP589834:WLQ589834 WVL589834:WVM589834 IZ655370:JA655370 SV655370:SW655370 ACR655370:ACS655370 AMN655370:AMO655370 AWJ655370:AWK655370 BGF655370:BGG655370 BQB655370:BQC655370 BZX655370:BZY655370 CJT655370:CJU655370 CTP655370:CTQ655370 DDL655370:DDM655370 DNH655370:DNI655370 DXD655370:DXE655370 EGZ655370:EHA655370 EQV655370:EQW655370 FAR655370:FAS655370 FKN655370:FKO655370 FUJ655370:FUK655370 GEF655370:GEG655370 GOB655370:GOC655370 GXX655370:GXY655370 HHT655370:HHU655370 HRP655370:HRQ655370 IBL655370:IBM655370 ILH655370:ILI655370 IVD655370:IVE655370 JEZ655370:JFA655370 JOV655370:JOW655370 JYR655370:JYS655370 KIN655370:KIO655370 KSJ655370:KSK655370 LCF655370:LCG655370 LMB655370:LMC655370 LVX655370:LVY655370 MFT655370:MFU655370 MPP655370:MPQ655370 MZL655370:MZM655370 NJH655370:NJI655370 NTD655370:NTE655370 OCZ655370:ODA655370 OMV655370:OMW655370 OWR655370:OWS655370 PGN655370:PGO655370 PQJ655370:PQK655370 QAF655370:QAG655370 QKB655370:QKC655370 QTX655370:QTY655370 RDT655370:RDU655370 RNP655370:RNQ655370 RXL655370:RXM655370 SHH655370:SHI655370 SRD655370:SRE655370 TAZ655370:TBA655370 TKV655370:TKW655370 TUR655370:TUS655370 UEN655370:UEO655370 UOJ655370:UOK655370 UYF655370:UYG655370 VIB655370:VIC655370 VRX655370:VRY655370 WBT655370:WBU655370 WLP655370:WLQ655370 WVL655370:WVM655370 IZ720906:JA720906 SV720906:SW720906 ACR720906:ACS720906 AMN720906:AMO720906 AWJ720906:AWK720906 BGF720906:BGG720906 BQB720906:BQC720906 BZX720906:BZY720906 CJT720906:CJU720906 CTP720906:CTQ720906 DDL720906:DDM720906 DNH720906:DNI720906 DXD720906:DXE720906 EGZ720906:EHA720906 EQV720906:EQW720906 FAR720906:FAS720906 FKN720906:FKO720906 FUJ720906:FUK720906 GEF720906:GEG720906 GOB720906:GOC720906 GXX720906:GXY720906 HHT720906:HHU720906 HRP720906:HRQ720906 IBL720906:IBM720906 ILH720906:ILI720906 IVD720906:IVE720906 JEZ720906:JFA720906 JOV720906:JOW720906 JYR720906:JYS720906 KIN720906:KIO720906 KSJ720906:KSK720906 LCF720906:LCG720906 LMB720906:LMC720906 LVX720906:LVY720906 MFT720906:MFU720906 MPP720906:MPQ720906 MZL720906:MZM720906 NJH720906:NJI720906 NTD720906:NTE720906 OCZ720906:ODA720906 OMV720906:OMW720906 OWR720906:OWS720906 PGN720906:PGO720906 PQJ720906:PQK720906 QAF720906:QAG720906 QKB720906:QKC720906 QTX720906:QTY720906 RDT720906:RDU720906 RNP720906:RNQ720906 RXL720906:RXM720906 SHH720906:SHI720906 SRD720906:SRE720906 TAZ720906:TBA720906 TKV720906:TKW720906 TUR720906:TUS720906 UEN720906:UEO720906 UOJ720906:UOK720906 UYF720906:UYG720906 VIB720906:VIC720906 VRX720906:VRY720906 WBT720906:WBU720906 WLP720906:WLQ720906 WVL720906:WVM720906 IZ786442:JA786442 SV786442:SW786442 ACR786442:ACS786442 AMN786442:AMO786442 AWJ786442:AWK786442 BGF786442:BGG786442 BQB786442:BQC786442 BZX786442:BZY786442 CJT786442:CJU786442 CTP786442:CTQ786442 DDL786442:DDM786442 DNH786442:DNI786442 DXD786442:DXE786442 EGZ786442:EHA786442 EQV786442:EQW786442 FAR786442:FAS786442 FKN786442:FKO786442 FUJ786442:FUK786442 GEF786442:GEG786442 GOB786442:GOC786442 GXX786442:GXY786442 HHT786442:HHU786442 HRP786442:HRQ786442 IBL786442:IBM786442 ILH786442:ILI786442 IVD786442:IVE786442 JEZ786442:JFA786442 JOV786442:JOW786442 JYR786442:JYS786442 KIN786442:KIO786442 KSJ786442:KSK786442 LCF786442:LCG786442 LMB786442:LMC786442 LVX786442:LVY786442 MFT786442:MFU786442 MPP786442:MPQ786442 MZL786442:MZM786442 NJH786442:NJI786442 NTD786442:NTE786442 OCZ786442:ODA786442 OMV786442:OMW786442 OWR786442:OWS786442 PGN786442:PGO786442 PQJ786442:PQK786442 QAF786442:QAG786442 QKB786442:QKC786442 QTX786442:QTY786442 RDT786442:RDU786442 RNP786442:RNQ786442 RXL786442:RXM786442 SHH786442:SHI786442 SRD786442:SRE786442 TAZ786442:TBA786442 TKV786442:TKW786442 TUR786442:TUS786442 UEN786442:UEO786442 UOJ786442:UOK786442 UYF786442:UYG786442 VIB786442:VIC786442 VRX786442:VRY786442 WBT786442:WBU786442 WLP786442:WLQ786442 WVL786442:WVM786442 IZ851978:JA851978 SV851978:SW851978 ACR851978:ACS851978 AMN851978:AMO851978 AWJ851978:AWK851978 BGF851978:BGG851978 BQB851978:BQC851978 BZX851978:BZY851978 CJT851978:CJU851978 CTP851978:CTQ851978 DDL851978:DDM851978 DNH851978:DNI851978 DXD851978:DXE851978 EGZ851978:EHA851978 EQV851978:EQW851978 FAR851978:FAS851978 FKN851978:FKO851978 FUJ851978:FUK851978 GEF851978:GEG851978 GOB851978:GOC851978 GXX851978:GXY851978 HHT851978:HHU851978 HRP851978:HRQ851978 IBL851978:IBM851978 ILH851978:ILI851978 IVD851978:IVE851978 JEZ851978:JFA851978 JOV851978:JOW851978 JYR851978:JYS851978 KIN851978:KIO851978 KSJ851978:KSK851978 LCF851978:LCG851978 LMB851978:LMC851978 LVX851978:LVY851978 MFT851978:MFU851978 MPP851978:MPQ851978 MZL851978:MZM851978 NJH851978:NJI851978 NTD851978:NTE851978 OCZ851978:ODA851978 OMV851978:OMW851978 OWR851978:OWS851978 PGN851978:PGO851978 PQJ851978:PQK851978 QAF851978:QAG851978 QKB851978:QKC851978 QTX851978:QTY851978 RDT851978:RDU851978 RNP851978:RNQ851978 RXL851978:RXM851978 SHH851978:SHI851978 SRD851978:SRE851978 TAZ851978:TBA851978 TKV851978:TKW851978 TUR851978:TUS851978 UEN851978:UEO851978 UOJ851978:UOK851978 UYF851978:UYG851978 VIB851978:VIC851978 VRX851978:VRY851978 WBT851978:WBU851978 WLP851978:WLQ851978 WVL851978:WVM851978 IZ917514:JA917514 SV917514:SW917514 ACR917514:ACS917514 AMN917514:AMO917514 AWJ917514:AWK917514 BGF917514:BGG917514 BQB917514:BQC917514 BZX917514:BZY917514 CJT917514:CJU917514 CTP917514:CTQ917514 DDL917514:DDM917514 DNH917514:DNI917514 DXD917514:DXE917514 EGZ917514:EHA917514 EQV917514:EQW917514 FAR917514:FAS917514 FKN917514:FKO917514 FUJ917514:FUK917514 GEF917514:GEG917514 GOB917514:GOC917514 GXX917514:GXY917514 HHT917514:HHU917514 HRP917514:HRQ917514 IBL917514:IBM917514 ILH917514:ILI917514 IVD917514:IVE917514 JEZ917514:JFA917514 JOV917514:JOW917514 JYR917514:JYS917514 KIN917514:KIO917514 KSJ917514:KSK917514 LCF917514:LCG917514 LMB917514:LMC917514 LVX917514:LVY917514 MFT917514:MFU917514 MPP917514:MPQ917514 MZL917514:MZM917514 NJH917514:NJI917514 NTD917514:NTE917514 OCZ917514:ODA917514 OMV917514:OMW917514 OWR917514:OWS917514 PGN917514:PGO917514 PQJ917514:PQK917514 QAF917514:QAG917514 QKB917514:QKC917514 QTX917514:QTY917514 RDT917514:RDU917514 RNP917514:RNQ917514 RXL917514:RXM917514 SHH917514:SHI917514 SRD917514:SRE917514 TAZ917514:TBA917514 TKV917514:TKW917514 TUR917514:TUS917514 UEN917514:UEO917514 UOJ917514:UOK917514 UYF917514:UYG917514 VIB917514:VIC917514 VRX917514:VRY917514 WBT917514:WBU917514 WLP917514:WLQ917514 WVL917514:WVM917514 IZ983050:JA983050 SV983050:SW983050 ACR983050:ACS983050 AMN983050:AMO983050 AWJ983050:AWK983050 BGF983050:BGG983050 BQB983050:BQC983050 BZX983050:BZY983050 CJT983050:CJU983050 CTP983050:CTQ983050 DDL983050:DDM983050 DNH983050:DNI983050 DXD983050:DXE983050 EGZ983050:EHA983050 EQV983050:EQW983050 FAR983050:FAS983050 FKN983050:FKO983050 FUJ983050:FUK983050 GEF983050:GEG983050 GOB983050:GOC983050 GXX983050:GXY983050 HHT983050:HHU983050 HRP983050:HRQ983050 IBL983050:IBM983050 ILH983050:ILI983050 IVD983050:IVE983050 JEZ983050:JFA983050 JOV983050:JOW983050 JYR983050:JYS983050 KIN983050:KIO983050 KSJ983050:KSK983050 LCF983050:LCG983050 LMB983050:LMC983050 LVX983050:LVY983050 MFT983050:MFU983050 MPP983050:MPQ983050 MZL983050:MZM983050 NJH983050:NJI983050 NTD983050:NTE983050 OCZ983050:ODA983050 OMV983050:OMW983050 OWR983050:OWS983050 PGN983050:PGO983050 PQJ983050:PQK983050 QAF983050:QAG983050 QKB983050:QKC983050 QTX983050:QTY983050 RDT983050:RDU983050 RNP983050:RNQ983050 RXL983050:RXM983050 SHH983050:SHI983050 SRD983050:SRE983050 TAZ983050:TBA983050 TKV983050:TKW983050 TUR983050:TUS983050 UEN983050:UEO983050 UOJ983050:UOK983050 UYF983050:UYG983050 VIB983050:VIC983050 VRX983050:VRY983050 WBT983050:WBU983050 WLP983050:WLQ983050 WVL983050:WVM983050" xr:uid="{00000000-0002-0000-0000-000000000000}">
      <formula1>#REF!</formula1>
    </dataValidation>
    <dataValidation type="list" allowBlank="1" showInputMessage="1" showErrorMessage="1" sqref="IZ8:JA8 SV8:SW8 ACR8:ACS8 AMN8:AMO8 AWJ8:AWK8 BGF8:BGG8 BQB8:BQC8 BZX8:BZY8 CJT8:CJU8 CTP8:CTQ8 DDL8:DDM8 DNH8:DNI8 DXD8:DXE8 EGZ8:EHA8 EQV8:EQW8 FAR8:FAS8 FKN8:FKO8 FUJ8:FUK8 GEF8:GEG8 GOB8:GOC8 GXX8:GXY8 HHT8:HHU8 HRP8:HRQ8 IBL8:IBM8 ILH8:ILI8 IVD8:IVE8 JEZ8:JFA8 JOV8:JOW8 JYR8:JYS8 KIN8:KIO8 KSJ8:KSK8 LCF8:LCG8 LMB8:LMC8 LVX8:LVY8 MFT8:MFU8 MPP8:MPQ8 MZL8:MZM8 NJH8:NJI8 NTD8:NTE8 OCZ8:ODA8 OMV8:OMW8 OWR8:OWS8 PGN8:PGO8 PQJ8:PQK8 QAF8:QAG8 QKB8:QKC8 QTX8:QTY8 RDT8:RDU8 RNP8:RNQ8 RXL8:RXM8 SHH8:SHI8 SRD8:SRE8 TAZ8:TBA8 TKV8:TKW8 TUR8:TUS8 UEN8:UEO8 UOJ8:UOK8 UYF8:UYG8 VIB8:VIC8 VRX8:VRY8 WBT8:WBU8 WLP8:WLQ8 WVL8:WVM8 IZ65544:JA65544 SV65544:SW65544 ACR65544:ACS65544 AMN65544:AMO65544 AWJ65544:AWK65544 BGF65544:BGG65544 BQB65544:BQC65544 BZX65544:BZY65544 CJT65544:CJU65544 CTP65544:CTQ65544 DDL65544:DDM65544 DNH65544:DNI65544 DXD65544:DXE65544 EGZ65544:EHA65544 EQV65544:EQW65544 FAR65544:FAS65544 FKN65544:FKO65544 FUJ65544:FUK65544 GEF65544:GEG65544 GOB65544:GOC65544 GXX65544:GXY65544 HHT65544:HHU65544 HRP65544:HRQ65544 IBL65544:IBM65544 ILH65544:ILI65544 IVD65544:IVE65544 JEZ65544:JFA65544 JOV65544:JOW65544 JYR65544:JYS65544 KIN65544:KIO65544 KSJ65544:KSK65544 LCF65544:LCG65544 LMB65544:LMC65544 LVX65544:LVY65544 MFT65544:MFU65544 MPP65544:MPQ65544 MZL65544:MZM65544 NJH65544:NJI65544 NTD65544:NTE65544 OCZ65544:ODA65544 OMV65544:OMW65544 OWR65544:OWS65544 PGN65544:PGO65544 PQJ65544:PQK65544 QAF65544:QAG65544 QKB65544:QKC65544 QTX65544:QTY65544 RDT65544:RDU65544 RNP65544:RNQ65544 RXL65544:RXM65544 SHH65544:SHI65544 SRD65544:SRE65544 TAZ65544:TBA65544 TKV65544:TKW65544 TUR65544:TUS65544 UEN65544:UEO65544 UOJ65544:UOK65544 UYF65544:UYG65544 VIB65544:VIC65544 VRX65544:VRY65544 WBT65544:WBU65544 WLP65544:WLQ65544 WVL65544:WVM65544 IZ131080:JA131080 SV131080:SW131080 ACR131080:ACS131080 AMN131080:AMO131080 AWJ131080:AWK131080 BGF131080:BGG131080 BQB131080:BQC131080 BZX131080:BZY131080 CJT131080:CJU131080 CTP131080:CTQ131080 DDL131080:DDM131080 DNH131080:DNI131080 DXD131080:DXE131080 EGZ131080:EHA131080 EQV131080:EQW131080 FAR131080:FAS131080 FKN131080:FKO131080 FUJ131080:FUK131080 GEF131080:GEG131080 GOB131080:GOC131080 GXX131080:GXY131080 HHT131080:HHU131080 HRP131080:HRQ131080 IBL131080:IBM131080 ILH131080:ILI131080 IVD131080:IVE131080 JEZ131080:JFA131080 JOV131080:JOW131080 JYR131080:JYS131080 KIN131080:KIO131080 KSJ131080:KSK131080 LCF131080:LCG131080 LMB131080:LMC131080 LVX131080:LVY131080 MFT131080:MFU131080 MPP131080:MPQ131080 MZL131080:MZM131080 NJH131080:NJI131080 NTD131080:NTE131080 OCZ131080:ODA131080 OMV131080:OMW131080 OWR131080:OWS131080 PGN131080:PGO131080 PQJ131080:PQK131080 QAF131080:QAG131080 QKB131080:QKC131080 QTX131080:QTY131080 RDT131080:RDU131080 RNP131080:RNQ131080 RXL131080:RXM131080 SHH131080:SHI131080 SRD131080:SRE131080 TAZ131080:TBA131080 TKV131080:TKW131080 TUR131080:TUS131080 UEN131080:UEO131080 UOJ131080:UOK131080 UYF131080:UYG131080 VIB131080:VIC131080 VRX131080:VRY131080 WBT131080:WBU131080 WLP131080:WLQ131080 WVL131080:WVM131080 IZ196616:JA196616 SV196616:SW196616 ACR196616:ACS196616 AMN196616:AMO196616 AWJ196616:AWK196616 BGF196616:BGG196616 BQB196616:BQC196616 BZX196616:BZY196616 CJT196616:CJU196616 CTP196616:CTQ196616 DDL196616:DDM196616 DNH196616:DNI196616 DXD196616:DXE196616 EGZ196616:EHA196616 EQV196616:EQW196616 FAR196616:FAS196616 FKN196616:FKO196616 FUJ196616:FUK196616 GEF196616:GEG196616 GOB196616:GOC196616 GXX196616:GXY196616 HHT196616:HHU196616 HRP196616:HRQ196616 IBL196616:IBM196616 ILH196616:ILI196616 IVD196616:IVE196616 JEZ196616:JFA196616 JOV196616:JOW196616 JYR196616:JYS196616 KIN196616:KIO196616 KSJ196616:KSK196616 LCF196616:LCG196616 LMB196616:LMC196616 LVX196616:LVY196616 MFT196616:MFU196616 MPP196616:MPQ196616 MZL196616:MZM196616 NJH196616:NJI196616 NTD196616:NTE196616 OCZ196616:ODA196616 OMV196616:OMW196616 OWR196616:OWS196616 PGN196616:PGO196616 PQJ196616:PQK196616 QAF196616:QAG196616 QKB196616:QKC196616 QTX196616:QTY196616 RDT196616:RDU196616 RNP196616:RNQ196616 RXL196616:RXM196616 SHH196616:SHI196616 SRD196616:SRE196616 TAZ196616:TBA196616 TKV196616:TKW196616 TUR196616:TUS196616 UEN196616:UEO196616 UOJ196616:UOK196616 UYF196616:UYG196616 VIB196616:VIC196616 VRX196616:VRY196616 WBT196616:WBU196616 WLP196616:WLQ196616 WVL196616:WVM196616 IZ262152:JA262152 SV262152:SW262152 ACR262152:ACS262152 AMN262152:AMO262152 AWJ262152:AWK262152 BGF262152:BGG262152 BQB262152:BQC262152 BZX262152:BZY262152 CJT262152:CJU262152 CTP262152:CTQ262152 DDL262152:DDM262152 DNH262152:DNI262152 DXD262152:DXE262152 EGZ262152:EHA262152 EQV262152:EQW262152 FAR262152:FAS262152 FKN262152:FKO262152 FUJ262152:FUK262152 GEF262152:GEG262152 GOB262152:GOC262152 GXX262152:GXY262152 HHT262152:HHU262152 HRP262152:HRQ262152 IBL262152:IBM262152 ILH262152:ILI262152 IVD262152:IVE262152 JEZ262152:JFA262152 JOV262152:JOW262152 JYR262152:JYS262152 KIN262152:KIO262152 KSJ262152:KSK262152 LCF262152:LCG262152 LMB262152:LMC262152 LVX262152:LVY262152 MFT262152:MFU262152 MPP262152:MPQ262152 MZL262152:MZM262152 NJH262152:NJI262152 NTD262152:NTE262152 OCZ262152:ODA262152 OMV262152:OMW262152 OWR262152:OWS262152 PGN262152:PGO262152 PQJ262152:PQK262152 QAF262152:QAG262152 QKB262152:QKC262152 QTX262152:QTY262152 RDT262152:RDU262152 RNP262152:RNQ262152 RXL262152:RXM262152 SHH262152:SHI262152 SRD262152:SRE262152 TAZ262152:TBA262152 TKV262152:TKW262152 TUR262152:TUS262152 UEN262152:UEO262152 UOJ262152:UOK262152 UYF262152:UYG262152 VIB262152:VIC262152 VRX262152:VRY262152 WBT262152:WBU262152 WLP262152:WLQ262152 WVL262152:WVM262152 IZ327688:JA327688 SV327688:SW327688 ACR327688:ACS327688 AMN327688:AMO327688 AWJ327688:AWK327688 BGF327688:BGG327688 BQB327688:BQC327688 BZX327688:BZY327688 CJT327688:CJU327688 CTP327688:CTQ327688 DDL327688:DDM327688 DNH327688:DNI327688 DXD327688:DXE327688 EGZ327688:EHA327688 EQV327688:EQW327688 FAR327688:FAS327688 FKN327688:FKO327688 FUJ327688:FUK327688 GEF327688:GEG327688 GOB327688:GOC327688 GXX327688:GXY327688 HHT327688:HHU327688 HRP327688:HRQ327688 IBL327688:IBM327688 ILH327688:ILI327688 IVD327688:IVE327688 JEZ327688:JFA327688 JOV327688:JOW327688 JYR327688:JYS327688 KIN327688:KIO327688 KSJ327688:KSK327688 LCF327688:LCG327688 LMB327688:LMC327688 LVX327688:LVY327688 MFT327688:MFU327688 MPP327688:MPQ327688 MZL327688:MZM327688 NJH327688:NJI327688 NTD327688:NTE327688 OCZ327688:ODA327688 OMV327688:OMW327688 OWR327688:OWS327688 PGN327688:PGO327688 PQJ327688:PQK327688 QAF327688:QAG327688 QKB327688:QKC327688 QTX327688:QTY327688 RDT327688:RDU327688 RNP327688:RNQ327688 RXL327688:RXM327688 SHH327688:SHI327688 SRD327688:SRE327688 TAZ327688:TBA327688 TKV327688:TKW327688 TUR327688:TUS327688 UEN327688:UEO327688 UOJ327688:UOK327688 UYF327688:UYG327688 VIB327688:VIC327688 VRX327688:VRY327688 WBT327688:WBU327688 WLP327688:WLQ327688 WVL327688:WVM327688 IZ393224:JA393224 SV393224:SW393224 ACR393224:ACS393224 AMN393224:AMO393224 AWJ393224:AWK393224 BGF393224:BGG393224 BQB393224:BQC393224 BZX393224:BZY393224 CJT393224:CJU393224 CTP393224:CTQ393224 DDL393224:DDM393224 DNH393224:DNI393224 DXD393224:DXE393224 EGZ393224:EHA393224 EQV393224:EQW393224 FAR393224:FAS393224 FKN393224:FKO393224 FUJ393224:FUK393224 GEF393224:GEG393224 GOB393224:GOC393224 GXX393224:GXY393224 HHT393224:HHU393224 HRP393224:HRQ393224 IBL393224:IBM393224 ILH393224:ILI393224 IVD393224:IVE393224 JEZ393224:JFA393224 JOV393224:JOW393224 JYR393224:JYS393224 KIN393224:KIO393224 KSJ393224:KSK393224 LCF393224:LCG393224 LMB393224:LMC393224 LVX393224:LVY393224 MFT393224:MFU393224 MPP393224:MPQ393224 MZL393224:MZM393224 NJH393224:NJI393224 NTD393224:NTE393224 OCZ393224:ODA393224 OMV393224:OMW393224 OWR393224:OWS393224 PGN393224:PGO393224 PQJ393224:PQK393224 QAF393224:QAG393224 QKB393224:QKC393224 QTX393224:QTY393224 RDT393224:RDU393224 RNP393224:RNQ393224 RXL393224:RXM393224 SHH393224:SHI393224 SRD393224:SRE393224 TAZ393224:TBA393224 TKV393224:TKW393224 TUR393224:TUS393224 UEN393224:UEO393224 UOJ393224:UOK393224 UYF393224:UYG393224 VIB393224:VIC393224 VRX393224:VRY393224 WBT393224:WBU393224 WLP393224:WLQ393224 WVL393224:WVM393224 IZ458760:JA458760 SV458760:SW458760 ACR458760:ACS458760 AMN458760:AMO458760 AWJ458760:AWK458760 BGF458760:BGG458760 BQB458760:BQC458760 BZX458760:BZY458760 CJT458760:CJU458760 CTP458760:CTQ458760 DDL458760:DDM458760 DNH458760:DNI458760 DXD458760:DXE458760 EGZ458760:EHA458760 EQV458760:EQW458760 FAR458760:FAS458760 FKN458760:FKO458760 FUJ458760:FUK458760 GEF458760:GEG458760 GOB458760:GOC458760 GXX458760:GXY458760 HHT458760:HHU458760 HRP458760:HRQ458760 IBL458760:IBM458760 ILH458760:ILI458760 IVD458760:IVE458760 JEZ458760:JFA458760 JOV458760:JOW458760 JYR458760:JYS458760 KIN458760:KIO458760 KSJ458760:KSK458760 LCF458760:LCG458760 LMB458760:LMC458760 LVX458760:LVY458760 MFT458760:MFU458760 MPP458760:MPQ458760 MZL458760:MZM458760 NJH458760:NJI458760 NTD458760:NTE458760 OCZ458760:ODA458760 OMV458760:OMW458760 OWR458760:OWS458760 PGN458760:PGO458760 PQJ458760:PQK458760 QAF458760:QAG458760 QKB458760:QKC458760 QTX458760:QTY458760 RDT458760:RDU458760 RNP458760:RNQ458760 RXL458760:RXM458760 SHH458760:SHI458760 SRD458760:SRE458760 TAZ458760:TBA458760 TKV458760:TKW458760 TUR458760:TUS458760 UEN458760:UEO458760 UOJ458760:UOK458760 UYF458760:UYG458760 VIB458760:VIC458760 VRX458760:VRY458760 WBT458760:WBU458760 WLP458760:WLQ458760 WVL458760:WVM458760 IZ524296:JA524296 SV524296:SW524296 ACR524296:ACS524296 AMN524296:AMO524296 AWJ524296:AWK524296 BGF524296:BGG524296 BQB524296:BQC524296 BZX524296:BZY524296 CJT524296:CJU524296 CTP524296:CTQ524296 DDL524296:DDM524296 DNH524296:DNI524296 DXD524296:DXE524296 EGZ524296:EHA524296 EQV524296:EQW524296 FAR524296:FAS524296 FKN524296:FKO524296 FUJ524296:FUK524296 GEF524296:GEG524296 GOB524296:GOC524296 GXX524296:GXY524296 HHT524296:HHU524296 HRP524296:HRQ524296 IBL524296:IBM524296 ILH524296:ILI524296 IVD524296:IVE524296 JEZ524296:JFA524296 JOV524296:JOW524296 JYR524296:JYS524296 KIN524296:KIO524296 KSJ524296:KSK524296 LCF524296:LCG524296 LMB524296:LMC524296 LVX524296:LVY524296 MFT524296:MFU524296 MPP524296:MPQ524296 MZL524296:MZM524296 NJH524296:NJI524296 NTD524296:NTE524296 OCZ524296:ODA524296 OMV524296:OMW524296 OWR524296:OWS524296 PGN524296:PGO524296 PQJ524296:PQK524296 QAF524296:QAG524296 QKB524296:QKC524296 QTX524296:QTY524296 RDT524296:RDU524296 RNP524296:RNQ524296 RXL524296:RXM524296 SHH524296:SHI524296 SRD524296:SRE524296 TAZ524296:TBA524296 TKV524296:TKW524296 TUR524296:TUS524296 UEN524296:UEO524296 UOJ524296:UOK524296 UYF524296:UYG524296 VIB524296:VIC524296 VRX524296:VRY524296 WBT524296:WBU524296 WLP524296:WLQ524296 WVL524296:WVM524296 IZ589832:JA589832 SV589832:SW589832 ACR589832:ACS589832 AMN589832:AMO589832 AWJ589832:AWK589832 BGF589832:BGG589832 BQB589832:BQC589832 BZX589832:BZY589832 CJT589832:CJU589832 CTP589832:CTQ589832 DDL589832:DDM589832 DNH589832:DNI589832 DXD589832:DXE589832 EGZ589832:EHA589832 EQV589832:EQW589832 FAR589832:FAS589832 FKN589832:FKO589832 FUJ589832:FUK589832 GEF589832:GEG589832 GOB589832:GOC589832 GXX589832:GXY589832 HHT589832:HHU589832 HRP589832:HRQ589832 IBL589832:IBM589832 ILH589832:ILI589832 IVD589832:IVE589832 JEZ589832:JFA589832 JOV589832:JOW589832 JYR589832:JYS589832 KIN589832:KIO589832 KSJ589832:KSK589832 LCF589832:LCG589832 LMB589832:LMC589832 LVX589832:LVY589832 MFT589832:MFU589832 MPP589832:MPQ589832 MZL589832:MZM589832 NJH589832:NJI589832 NTD589832:NTE589832 OCZ589832:ODA589832 OMV589832:OMW589832 OWR589832:OWS589832 PGN589832:PGO589832 PQJ589832:PQK589832 QAF589832:QAG589832 QKB589832:QKC589832 QTX589832:QTY589832 RDT589832:RDU589832 RNP589832:RNQ589832 RXL589832:RXM589832 SHH589832:SHI589832 SRD589832:SRE589832 TAZ589832:TBA589832 TKV589832:TKW589832 TUR589832:TUS589832 UEN589832:UEO589832 UOJ589832:UOK589832 UYF589832:UYG589832 VIB589832:VIC589832 VRX589832:VRY589832 WBT589832:WBU589832 WLP589832:WLQ589832 WVL589832:WVM589832 IZ655368:JA655368 SV655368:SW655368 ACR655368:ACS655368 AMN655368:AMO655368 AWJ655368:AWK655368 BGF655368:BGG655368 BQB655368:BQC655368 BZX655368:BZY655368 CJT655368:CJU655368 CTP655368:CTQ655368 DDL655368:DDM655368 DNH655368:DNI655368 DXD655368:DXE655368 EGZ655368:EHA655368 EQV655368:EQW655368 FAR655368:FAS655368 FKN655368:FKO655368 FUJ655368:FUK655368 GEF655368:GEG655368 GOB655368:GOC655368 GXX655368:GXY655368 HHT655368:HHU655368 HRP655368:HRQ655368 IBL655368:IBM655368 ILH655368:ILI655368 IVD655368:IVE655368 JEZ655368:JFA655368 JOV655368:JOW655368 JYR655368:JYS655368 KIN655368:KIO655368 KSJ655368:KSK655368 LCF655368:LCG655368 LMB655368:LMC655368 LVX655368:LVY655368 MFT655368:MFU655368 MPP655368:MPQ655368 MZL655368:MZM655368 NJH655368:NJI655368 NTD655368:NTE655368 OCZ655368:ODA655368 OMV655368:OMW655368 OWR655368:OWS655368 PGN655368:PGO655368 PQJ655368:PQK655368 QAF655368:QAG655368 QKB655368:QKC655368 QTX655368:QTY655368 RDT655368:RDU655368 RNP655368:RNQ655368 RXL655368:RXM655368 SHH655368:SHI655368 SRD655368:SRE655368 TAZ655368:TBA655368 TKV655368:TKW655368 TUR655368:TUS655368 UEN655368:UEO655368 UOJ655368:UOK655368 UYF655368:UYG655368 VIB655368:VIC655368 VRX655368:VRY655368 WBT655368:WBU655368 WLP655368:WLQ655368 WVL655368:WVM655368 IZ720904:JA720904 SV720904:SW720904 ACR720904:ACS720904 AMN720904:AMO720904 AWJ720904:AWK720904 BGF720904:BGG720904 BQB720904:BQC720904 BZX720904:BZY720904 CJT720904:CJU720904 CTP720904:CTQ720904 DDL720904:DDM720904 DNH720904:DNI720904 DXD720904:DXE720904 EGZ720904:EHA720904 EQV720904:EQW720904 FAR720904:FAS720904 FKN720904:FKO720904 FUJ720904:FUK720904 GEF720904:GEG720904 GOB720904:GOC720904 GXX720904:GXY720904 HHT720904:HHU720904 HRP720904:HRQ720904 IBL720904:IBM720904 ILH720904:ILI720904 IVD720904:IVE720904 JEZ720904:JFA720904 JOV720904:JOW720904 JYR720904:JYS720904 KIN720904:KIO720904 KSJ720904:KSK720904 LCF720904:LCG720904 LMB720904:LMC720904 LVX720904:LVY720904 MFT720904:MFU720904 MPP720904:MPQ720904 MZL720904:MZM720904 NJH720904:NJI720904 NTD720904:NTE720904 OCZ720904:ODA720904 OMV720904:OMW720904 OWR720904:OWS720904 PGN720904:PGO720904 PQJ720904:PQK720904 QAF720904:QAG720904 QKB720904:QKC720904 QTX720904:QTY720904 RDT720904:RDU720904 RNP720904:RNQ720904 RXL720904:RXM720904 SHH720904:SHI720904 SRD720904:SRE720904 TAZ720904:TBA720904 TKV720904:TKW720904 TUR720904:TUS720904 UEN720904:UEO720904 UOJ720904:UOK720904 UYF720904:UYG720904 VIB720904:VIC720904 VRX720904:VRY720904 WBT720904:WBU720904 WLP720904:WLQ720904 WVL720904:WVM720904 IZ786440:JA786440 SV786440:SW786440 ACR786440:ACS786440 AMN786440:AMO786440 AWJ786440:AWK786440 BGF786440:BGG786440 BQB786440:BQC786440 BZX786440:BZY786440 CJT786440:CJU786440 CTP786440:CTQ786440 DDL786440:DDM786440 DNH786440:DNI786440 DXD786440:DXE786440 EGZ786440:EHA786440 EQV786440:EQW786440 FAR786440:FAS786440 FKN786440:FKO786440 FUJ786440:FUK786440 GEF786440:GEG786440 GOB786440:GOC786440 GXX786440:GXY786440 HHT786440:HHU786440 HRP786440:HRQ786440 IBL786440:IBM786440 ILH786440:ILI786440 IVD786440:IVE786440 JEZ786440:JFA786440 JOV786440:JOW786440 JYR786440:JYS786440 KIN786440:KIO786440 KSJ786440:KSK786440 LCF786440:LCG786440 LMB786440:LMC786440 LVX786440:LVY786440 MFT786440:MFU786440 MPP786440:MPQ786440 MZL786440:MZM786440 NJH786440:NJI786440 NTD786440:NTE786440 OCZ786440:ODA786440 OMV786440:OMW786440 OWR786440:OWS786440 PGN786440:PGO786440 PQJ786440:PQK786440 QAF786440:QAG786440 QKB786440:QKC786440 QTX786440:QTY786440 RDT786440:RDU786440 RNP786440:RNQ786440 RXL786440:RXM786440 SHH786440:SHI786440 SRD786440:SRE786440 TAZ786440:TBA786440 TKV786440:TKW786440 TUR786440:TUS786440 UEN786440:UEO786440 UOJ786440:UOK786440 UYF786440:UYG786440 VIB786440:VIC786440 VRX786440:VRY786440 WBT786440:WBU786440 WLP786440:WLQ786440 WVL786440:WVM786440 IZ851976:JA851976 SV851976:SW851976 ACR851976:ACS851976 AMN851976:AMO851976 AWJ851976:AWK851976 BGF851976:BGG851976 BQB851976:BQC851976 BZX851976:BZY851976 CJT851976:CJU851976 CTP851976:CTQ851976 DDL851976:DDM851976 DNH851976:DNI851976 DXD851976:DXE851976 EGZ851976:EHA851976 EQV851976:EQW851976 FAR851976:FAS851976 FKN851976:FKO851976 FUJ851976:FUK851976 GEF851976:GEG851976 GOB851976:GOC851976 GXX851976:GXY851976 HHT851976:HHU851976 HRP851976:HRQ851976 IBL851976:IBM851976 ILH851976:ILI851976 IVD851976:IVE851976 JEZ851976:JFA851976 JOV851976:JOW851976 JYR851976:JYS851976 KIN851976:KIO851976 KSJ851976:KSK851976 LCF851976:LCG851976 LMB851976:LMC851976 LVX851976:LVY851976 MFT851976:MFU851976 MPP851976:MPQ851976 MZL851976:MZM851976 NJH851976:NJI851976 NTD851976:NTE851976 OCZ851976:ODA851976 OMV851976:OMW851976 OWR851976:OWS851976 PGN851976:PGO851976 PQJ851976:PQK851976 QAF851976:QAG851976 QKB851976:QKC851976 QTX851976:QTY851976 RDT851976:RDU851976 RNP851976:RNQ851976 RXL851976:RXM851976 SHH851976:SHI851976 SRD851976:SRE851976 TAZ851976:TBA851976 TKV851976:TKW851976 TUR851976:TUS851976 UEN851976:UEO851976 UOJ851976:UOK851976 UYF851976:UYG851976 VIB851976:VIC851976 VRX851976:VRY851976 WBT851976:WBU851976 WLP851976:WLQ851976 WVL851976:WVM851976 IZ917512:JA917512 SV917512:SW917512 ACR917512:ACS917512 AMN917512:AMO917512 AWJ917512:AWK917512 BGF917512:BGG917512 BQB917512:BQC917512 BZX917512:BZY917512 CJT917512:CJU917512 CTP917512:CTQ917512 DDL917512:DDM917512 DNH917512:DNI917512 DXD917512:DXE917512 EGZ917512:EHA917512 EQV917512:EQW917512 FAR917512:FAS917512 FKN917512:FKO917512 FUJ917512:FUK917512 GEF917512:GEG917512 GOB917512:GOC917512 GXX917512:GXY917512 HHT917512:HHU917512 HRP917512:HRQ917512 IBL917512:IBM917512 ILH917512:ILI917512 IVD917512:IVE917512 JEZ917512:JFA917512 JOV917512:JOW917512 JYR917512:JYS917512 KIN917512:KIO917512 KSJ917512:KSK917512 LCF917512:LCG917512 LMB917512:LMC917512 LVX917512:LVY917512 MFT917512:MFU917512 MPP917512:MPQ917512 MZL917512:MZM917512 NJH917512:NJI917512 NTD917512:NTE917512 OCZ917512:ODA917512 OMV917512:OMW917512 OWR917512:OWS917512 PGN917512:PGO917512 PQJ917512:PQK917512 QAF917512:QAG917512 QKB917512:QKC917512 QTX917512:QTY917512 RDT917512:RDU917512 RNP917512:RNQ917512 RXL917512:RXM917512 SHH917512:SHI917512 SRD917512:SRE917512 TAZ917512:TBA917512 TKV917512:TKW917512 TUR917512:TUS917512 UEN917512:UEO917512 UOJ917512:UOK917512 UYF917512:UYG917512 VIB917512:VIC917512 VRX917512:VRY917512 WBT917512:WBU917512 WLP917512:WLQ917512 WVL917512:WVM917512 IZ983048:JA983048 SV983048:SW983048 ACR983048:ACS983048 AMN983048:AMO983048 AWJ983048:AWK983048 BGF983048:BGG983048 BQB983048:BQC983048 BZX983048:BZY983048 CJT983048:CJU983048 CTP983048:CTQ983048 DDL983048:DDM983048 DNH983048:DNI983048 DXD983048:DXE983048 EGZ983048:EHA983048 EQV983048:EQW983048 FAR983048:FAS983048 FKN983048:FKO983048 FUJ983048:FUK983048 GEF983048:GEG983048 GOB983048:GOC983048 GXX983048:GXY983048 HHT983048:HHU983048 HRP983048:HRQ983048 IBL983048:IBM983048 ILH983048:ILI983048 IVD983048:IVE983048 JEZ983048:JFA983048 JOV983048:JOW983048 JYR983048:JYS983048 KIN983048:KIO983048 KSJ983048:KSK983048 LCF983048:LCG983048 LMB983048:LMC983048 LVX983048:LVY983048 MFT983048:MFU983048 MPP983048:MPQ983048 MZL983048:MZM983048 NJH983048:NJI983048 NTD983048:NTE983048 OCZ983048:ODA983048 OMV983048:OMW983048 OWR983048:OWS983048 PGN983048:PGO983048 PQJ983048:PQK983048 QAF983048:QAG983048 QKB983048:QKC983048 QTX983048:QTY983048 RDT983048:RDU983048 RNP983048:RNQ983048 RXL983048:RXM983048 SHH983048:SHI983048 SRD983048:SRE983048 TAZ983048:TBA983048 TKV983048:TKW983048 TUR983048:TUS983048 UEN983048:UEO983048 UOJ983048:UOK983048 UYF983048:UYG983048 VIB983048:VIC983048 VRX983048:VRY983048 WBT983048:WBU983048 WLP983048:WLQ983048 WVL983048:WVM983048" xr:uid="{00000000-0002-0000-0000-000001000000}">
      <formula1>#REF!</formula1>
    </dataValidation>
  </dataValidations>
  <hyperlinks>
    <hyperlink ref="I22" r:id="rId1" xr:uid="{80240421-A8C9-4A43-88D3-E1E2536F1740}"/>
  </hyperlinks>
  <pageMargins left="0.7" right="0.7" top="0.75" bottom="0.75" header="0.3" footer="0.3"/>
  <pageSetup paperSize="9" orientation="portrait"/>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tint="-0.249977111117893"/>
  </sheetPr>
  <dimension ref="A1:M28"/>
  <sheetViews>
    <sheetView topLeftCell="C1" zoomScale="120" zoomScaleNormal="120" zoomScalePageLayoutView="90" workbookViewId="0">
      <pane ySplit="7" topLeftCell="A10" activePane="bottomLeft" state="frozen"/>
      <selection pane="bottomLeft" activeCell="C13" sqref="C13"/>
    </sheetView>
  </sheetViews>
  <sheetFormatPr baseColWidth="10" defaultColWidth="11" defaultRowHeight="15" x14ac:dyDescent="0.2"/>
  <cols>
    <col min="1" max="2" width="11" style="43"/>
    <col min="3" max="3" width="20.83203125" style="43" customWidth="1"/>
    <col min="4" max="4" width="12.1640625" style="43" customWidth="1"/>
    <col min="5" max="5" width="13.6640625" style="43" customWidth="1"/>
    <col min="6" max="6" width="19" style="43" customWidth="1"/>
    <col min="7" max="7" width="4.33203125" style="43" customWidth="1"/>
    <col min="8" max="8" width="5" style="43" customWidth="1"/>
    <col min="9" max="9" width="14.1640625" style="43" customWidth="1"/>
    <col min="10" max="10" width="18" style="43" customWidth="1"/>
    <col min="11" max="12" width="14.1640625" style="43" customWidth="1"/>
    <col min="13" max="13" width="19" style="43" customWidth="1"/>
    <col min="14" max="14" width="4" style="43" customWidth="1"/>
    <col min="15" max="258" width="11" style="43"/>
    <col min="259" max="259" width="20.83203125" style="43" customWidth="1"/>
    <col min="260" max="260" width="12.1640625" style="43" customWidth="1"/>
    <col min="261" max="261" width="13.6640625" style="43" customWidth="1"/>
    <col min="262" max="262" width="19" style="43" customWidth="1"/>
    <col min="263" max="263" width="4.33203125" style="43" customWidth="1"/>
    <col min="264" max="264" width="5" style="43" customWidth="1"/>
    <col min="265" max="265" width="14.1640625" style="43" customWidth="1"/>
    <col min="266" max="266" width="18" style="43" customWidth="1"/>
    <col min="267" max="268" width="14.1640625" style="43" customWidth="1"/>
    <col min="269" max="269" width="19" style="43" customWidth="1"/>
    <col min="270" max="270" width="4" style="43" customWidth="1"/>
    <col min="271" max="514" width="11" style="43"/>
    <col min="515" max="515" width="20.83203125" style="43" customWidth="1"/>
    <col min="516" max="516" width="12.1640625" style="43" customWidth="1"/>
    <col min="517" max="517" width="13.6640625" style="43" customWidth="1"/>
    <col min="518" max="518" width="19" style="43" customWidth="1"/>
    <col min="519" max="519" width="4.33203125" style="43" customWidth="1"/>
    <col min="520" max="520" width="5" style="43" customWidth="1"/>
    <col min="521" max="521" width="14.1640625" style="43" customWidth="1"/>
    <col min="522" max="522" width="18" style="43" customWidth="1"/>
    <col min="523" max="524" width="14.1640625" style="43" customWidth="1"/>
    <col min="525" max="525" width="19" style="43" customWidth="1"/>
    <col min="526" max="526" width="4" style="43" customWidth="1"/>
    <col min="527" max="770" width="11" style="43"/>
    <col min="771" max="771" width="20.83203125" style="43" customWidth="1"/>
    <col min="772" max="772" width="12.1640625" style="43" customWidth="1"/>
    <col min="773" max="773" width="13.6640625" style="43" customWidth="1"/>
    <col min="774" max="774" width="19" style="43" customWidth="1"/>
    <col min="775" max="775" width="4.33203125" style="43" customWidth="1"/>
    <col min="776" max="776" width="5" style="43" customWidth="1"/>
    <col min="777" max="777" width="14.1640625" style="43" customWidth="1"/>
    <col min="778" max="778" width="18" style="43" customWidth="1"/>
    <col min="779" max="780" width="14.1640625" style="43" customWidth="1"/>
    <col min="781" max="781" width="19" style="43" customWidth="1"/>
    <col min="782" max="782" width="4" style="43" customWidth="1"/>
    <col min="783" max="1026" width="11" style="43"/>
    <col min="1027" max="1027" width="20.83203125" style="43" customWidth="1"/>
    <col min="1028" max="1028" width="12.1640625" style="43" customWidth="1"/>
    <col min="1029" max="1029" width="13.6640625" style="43" customWidth="1"/>
    <col min="1030" max="1030" width="19" style="43" customWidth="1"/>
    <col min="1031" max="1031" width="4.33203125" style="43" customWidth="1"/>
    <col min="1032" max="1032" width="5" style="43" customWidth="1"/>
    <col min="1033" max="1033" width="14.1640625" style="43" customWidth="1"/>
    <col min="1034" max="1034" width="18" style="43" customWidth="1"/>
    <col min="1035" max="1036" width="14.1640625" style="43" customWidth="1"/>
    <col min="1037" max="1037" width="19" style="43" customWidth="1"/>
    <col min="1038" max="1038" width="4" style="43" customWidth="1"/>
    <col min="1039" max="1282" width="11" style="43"/>
    <col min="1283" max="1283" width="20.83203125" style="43" customWidth="1"/>
    <col min="1284" max="1284" width="12.1640625" style="43" customWidth="1"/>
    <col min="1285" max="1285" width="13.6640625" style="43" customWidth="1"/>
    <col min="1286" max="1286" width="19" style="43" customWidth="1"/>
    <col min="1287" max="1287" width="4.33203125" style="43" customWidth="1"/>
    <col min="1288" max="1288" width="5" style="43" customWidth="1"/>
    <col min="1289" max="1289" width="14.1640625" style="43" customWidth="1"/>
    <col min="1290" max="1290" width="18" style="43" customWidth="1"/>
    <col min="1291" max="1292" width="14.1640625" style="43" customWidth="1"/>
    <col min="1293" max="1293" width="19" style="43" customWidth="1"/>
    <col min="1294" max="1294" width="4" style="43" customWidth="1"/>
    <col min="1295" max="1538" width="11" style="43"/>
    <col min="1539" max="1539" width="20.83203125" style="43" customWidth="1"/>
    <col min="1540" max="1540" width="12.1640625" style="43" customWidth="1"/>
    <col min="1541" max="1541" width="13.6640625" style="43" customWidth="1"/>
    <col min="1542" max="1542" width="19" style="43" customWidth="1"/>
    <col min="1543" max="1543" width="4.33203125" style="43" customWidth="1"/>
    <col min="1544" max="1544" width="5" style="43" customWidth="1"/>
    <col min="1545" max="1545" width="14.1640625" style="43" customWidth="1"/>
    <col min="1546" max="1546" width="18" style="43" customWidth="1"/>
    <col min="1547" max="1548" width="14.1640625" style="43" customWidth="1"/>
    <col min="1549" max="1549" width="19" style="43" customWidth="1"/>
    <col min="1550" max="1550" width="4" style="43" customWidth="1"/>
    <col min="1551" max="1794" width="11" style="43"/>
    <col min="1795" max="1795" width="20.83203125" style="43" customWidth="1"/>
    <col min="1796" max="1796" width="12.1640625" style="43" customWidth="1"/>
    <col min="1797" max="1797" width="13.6640625" style="43" customWidth="1"/>
    <col min="1798" max="1798" width="19" style="43" customWidth="1"/>
    <col min="1799" max="1799" width="4.33203125" style="43" customWidth="1"/>
    <col min="1800" max="1800" width="5" style="43" customWidth="1"/>
    <col min="1801" max="1801" width="14.1640625" style="43" customWidth="1"/>
    <col min="1802" max="1802" width="18" style="43" customWidth="1"/>
    <col min="1803" max="1804" width="14.1640625" style="43" customWidth="1"/>
    <col min="1805" max="1805" width="19" style="43" customWidth="1"/>
    <col min="1806" max="1806" width="4" style="43" customWidth="1"/>
    <col min="1807" max="2050" width="11" style="43"/>
    <col min="2051" max="2051" width="20.83203125" style="43" customWidth="1"/>
    <col min="2052" max="2052" width="12.1640625" style="43" customWidth="1"/>
    <col min="2053" max="2053" width="13.6640625" style="43" customWidth="1"/>
    <col min="2054" max="2054" width="19" style="43" customWidth="1"/>
    <col min="2055" max="2055" width="4.33203125" style="43" customWidth="1"/>
    <col min="2056" max="2056" width="5" style="43" customWidth="1"/>
    <col min="2057" max="2057" width="14.1640625" style="43" customWidth="1"/>
    <col min="2058" max="2058" width="18" style="43" customWidth="1"/>
    <col min="2059" max="2060" width="14.1640625" style="43" customWidth="1"/>
    <col min="2061" max="2061" width="19" style="43" customWidth="1"/>
    <col min="2062" max="2062" width="4" style="43" customWidth="1"/>
    <col min="2063" max="2306" width="11" style="43"/>
    <col min="2307" max="2307" width="20.83203125" style="43" customWidth="1"/>
    <col min="2308" max="2308" width="12.1640625" style="43" customWidth="1"/>
    <col min="2309" max="2309" width="13.6640625" style="43" customWidth="1"/>
    <col min="2310" max="2310" width="19" style="43" customWidth="1"/>
    <col min="2311" max="2311" width="4.33203125" style="43" customWidth="1"/>
    <col min="2312" max="2312" width="5" style="43" customWidth="1"/>
    <col min="2313" max="2313" width="14.1640625" style="43" customWidth="1"/>
    <col min="2314" max="2314" width="18" style="43" customWidth="1"/>
    <col min="2315" max="2316" width="14.1640625" style="43" customWidth="1"/>
    <col min="2317" max="2317" width="19" style="43" customWidth="1"/>
    <col min="2318" max="2318" width="4" style="43" customWidth="1"/>
    <col min="2319" max="2562" width="11" style="43"/>
    <col min="2563" max="2563" width="20.83203125" style="43" customWidth="1"/>
    <col min="2564" max="2564" width="12.1640625" style="43" customWidth="1"/>
    <col min="2565" max="2565" width="13.6640625" style="43" customWidth="1"/>
    <col min="2566" max="2566" width="19" style="43" customWidth="1"/>
    <col min="2567" max="2567" width="4.33203125" style="43" customWidth="1"/>
    <col min="2568" max="2568" width="5" style="43" customWidth="1"/>
    <col min="2569" max="2569" width="14.1640625" style="43" customWidth="1"/>
    <col min="2570" max="2570" width="18" style="43" customWidth="1"/>
    <col min="2571" max="2572" width="14.1640625" style="43" customWidth="1"/>
    <col min="2573" max="2573" width="19" style="43" customWidth="1"/>
    <col min="2574" max="2574" width="4" style="43" customWidth="1"/>
    <col min="2575" max="2818" width="11" style="43"/>
    <col min="2819" max="2819" width="20.83203125" style="43" customWidth="1"/>
    <col min="2820" max="2820" width="12.1640625" style="43" customWidth="1"/>
    <col min="2821" max="2821" width="13.6640625" style="43" customWidth="1"/>
    <col min="2822" max="2822" width="19" style="43" customWidth="1"/>
    <col min="2823" max="2823" width="4.33203125" style="43" customWidth="1"/>
    <col min="2824" max="2824" width="5" style="43" customWidth="1"/>
    <col min="2825" max="2825" width="14.1640625" style="43" customWidth="1"/>
    <col min="2826" max="2826" width="18" style="43" customWidth="1"/>
    <col min="2827" max="2828" width="14.1640625" style="43" customWidth="1"/>
    <col min="2829" max="2829" width="19" style="43" customWidth="1"/>
    <col min="2830" max="2830" width="4" style="43" customWidth="1"/>
    <col min="2831" max="3074" width="11" style="43"/>
    <col min="3075" max="3075" width="20.83203125" style="43" customWidth="1"/>
    <col min="3076" max="3076" width="12.1640625" style="43" customWidth="1"/>
    <col min="3077" max="3077" width="13.6640625" style="43" customWidth="1"/>
    <col min="3078" max="3078" width="19" style="43" customWidth="1"/>
    <col min="3079" max="3079" width="4.33203125" style="43" customWidth="1"/>
    <col min="3080" max="3080" width="5" style="43" customWidth="1"/>
    <col min="3081" max="3081" width="14.1640625" style="43" customWidth="1"/>
    <col min="3082" max="3082" width="18" style="43" customWidth="1"/>
    <col min="3083" max="3084" width="14.1640625" style="43" customWidth="1"/>
    <col min="3085" max="3085" width="19" style="43" customWidth="1"/>
    <col min="3086" max="3086" width="4" style="43" customWidth="1"/>
    <col min="3087" max="3330" width="11" style="43"/>
    <col min="3331" max="3331" width="20.83203125" style="43" customWidth="1"/>
    <col min="3332" max="3332" width="12.1640625" style="43" customWidth="1"/>
    <col min="3333" max="3333" width="13.6640625" style="43" customWidth="1"/>
    <col min="3334" max="3334" width="19" style="43" customWidth="1"/>
    <col min="3335" max="3335" width="4.33203125" style="43" customWidth="1"/>
    <col min="3336" max="3336" width="5" style="43" customWidth="1"/>
    <col min="3337" max="3337" width="14.1640625" style="43" customWidth="1"/>
    <col min="3338" max="3338" width="18" style="43" customWidth="1"/>
    <col min="3339" max="3340" width="14.1640625" style="43" customWidth="1"/>
    <col min="3341" max="3341" width="19" style="43" customWidth="1"/>
    <col min="3342" max="3342" width="4" style="43" customWidth="1"/>
    <col min="3343" max="3586" width="11" style="43"/>
    <col min="3587" max="3587" width="20.83203125" style="43" customWidth="1"/>
    <col min="3588" max="3588" width="12.1640625" style="43" customWidth="1"/>
    <col min="3589" max="3589" width="13.6640625" style="43" customWidth="1"/>
    <col min="3590" max="3590" width="19" style="43" customWidth="1"/>
    <col min="3591" max="3591" width="4.33203125" style="43" customWidth="1"/>
    <col min="3592" max="3592" width="5" style="43" customWidth="1"/>
    <col min="3593" max="3593" width="14.1640625" style="43" customWidth="1"/>
    <col min="3594" max="3594" width="18" style="43" customWidth="1"/>
    <col min="3595" max="3596" width="14.1640625" style="43" customWidth="1"/>
    <col min="3597" max="3597" width="19" style="43" customWidth="1"/>
    <col min="3598" max="3598" width="4" style="43" customWidth="1"/>
    <col min="3599" max="3842" width="11" style="43"/>
    <col min="3843" max="3843" width="20.83203125" style="43" customWidth="1"/>
    <col min="3844" max="3844" width="12.1640625" style="43" customWidth="1"/>
    <col min="3845" max="3845" width="13.6640625" style="43" customWidth="1"/>
    <col min="3846" max="3846" width="19" style="43" customWidth="1"/>
    <col min="3847" max="3847" width="4.33203125" style="43" customWidth="1"/>
    <col min="3848" max="3848" width="5" style="43" customWidth="1"/>
    <col min="3849" max="3849" width="14.1640625" style="43" customWidth="1"/>
    <col min="3850" max="3850" width="18" style="43" customWidth="1"/>
    <col min="3851" max="3852" width="14.1640625" style="43" customWidth="1"/>
    <col min="3853" max="3853" width="19" style="43" customWidth="1"/>
    <col min="3854" max="3854" width="4" style="43" customWidth="1"/>
    <col min="3855" max="4098" width="11" style="43"/>
    <col min="4099" max="4099" width="20.83203125" style="43" customWidth="1"/>
    <col min="4100" max="4100" width="12.1640625" style="43" customWidth="1"/>
    <col min="4101" max="4101" width="13.6640625" style="43" customWidth="1"/>
    <col min="4102" max="4102" width="19" style="43" customWidth="1"/>
    <col min="4103" max="4103" width="4.33203125" style="43" customWidth="1"/>
    <col min="4104" max="4104" width="5" style="43" customWidth="1"/>
    <col min="4105" max="4105" width="14.1640625" style="43" customWidth="1"/>
    <col min="4106" max="4106" width="18" style="43" customWidth="1"/>
    <col min="4107" max="4108" width="14.1640625" style="43" customWidth="1"/>
    <col min="4109" max="4109" width="19" style="43" customWidth="1"/>
    <col min="4110" max="4110" width="4" style="43" customWidth="1"/>
    <col min="4111" max="4354" width="11" style="43"/>
    <col min="4355" max="4355" width="20.83203125" style="43" customWidth="1"/>
    <col min="4356" max="4356" width="12.1640625" style="43" customWidth="1"/>
    <col min="4357" max="4357" width="13.6640625" style="43" customWidth="1"/>
    <col min="4358" max="4358" width="19" style="43" customWidth="1"/>
    <col min="4359" max="4359" width="4.33203125" style="43" customWidth="1"/>
    <col min="4360" max="4360" width="5" style="43" customWidth="1"/>
    <col min="4361" max="4361" width="14.1640625" style="43" customWidth="1"/>
    <col min="4362" max="4362" width="18" style="43" customWidth="1"/>
    <col min="4363" max="4364" width="14.1640625" style="43" customWidth="1"/>
    <col min="4365" max="4365" width="19" style="43" customWidth="1"/>
    <col min="4366" max="4366" width="4" style="43" customWidth="1"/>
    <col min="4367" max="4610" width="11" style="43"/>
    <col min="4611" max="4611" width="20.83203125" style="43" customWidth="1"/>
    <col min="4612" max="4612" width="12.1640625" style="43" customWidth="1"/>
    <col min="4613" max="4613" width="13.6640625" style="43" customWidth="1"/>
    <col min="4614" max="4614" width="19" style="43" customWidth="1"/>
    <col min="4615" max="4615" width="4.33203125" style="43" customWidth="1"/>
    <col min="4616" max="4616" width="5" style="43" customWidth="1"/>
    <col min="4617" max="4617" width="14.1640625" style="43" customWidth="1"/>
    <col min="4618" max="4618" width="18" style="43" customWidth="1"/>
    <col min="4619" max="4620" width="14.1640625" style="43" customWidth="1"/>
    <col min="4621" max="4621" width="19" style="43" customWidth="1"/>
    <col min="4622" max="4622" width="4" style="43" customWidth="1"/>
    <col min="4623" max="4866" width="11" style="43"/>
    <col min="4867" max="4867" width="20.83203125" style="43" customWidth="1"/>
    <col min="4868" max="4868" width="12.1640625" style="43" customWidth="1"/>
    <col min="4869" max="4869" width="13.6640625" style="43" customWidth="1"/>
    <col min="4870" max="4870" width="19" style="43" customWidth="1"/>
    <col min="4871" max="4871" width="4.33203125" style="43" customWidth="1"/>
    <col min="4872" max="4872" width="5" style="43" customWidth="1"/>
    <col min="4873" max="4873" width="14.1640625" style="43" customWidth="1"/>
    <col min="4874" max="4874" width="18" style="43" customWidth="1"/>
    <col min="4875" max="4876" width="14.1640625" style="43" customWidth="1"/>
    <col min="4877" max="4877" width="19" style="43" customWidth="1"/>
    <col min="4878" max="4878" width="4" style="43" customWidth="1"/>
    <col min="4879" max="5122" width="11" style="43"/>
    <col min="5123" max="5123" width="20.83203125" style="43" customWidth="1"/>
    <col min="5124" max="5124" width="12.1640625" style="43" customWidth="1"/>
    <col min="5125" max="5125" width="13.6640625" style="43" customWidth="1"/>
    <col min="5126" max="5126" width="19" style="43" customWidth="1"/>
    <col min="5127" max="5127" width="4.33203125" style="43" customWidth="1"/>
    <col min="5128" max="5128" width="5" style="43" customWidth="1"/>
    <col min="5129" max="5129" width="14.1640625" style="43" customWidth="1"/>
    <col min="5130" max="5130" width="18" style="43" customWidth="1"/>
    <col min="5131" max="5132" width="14.1640625" style="43" customWidth="1"/>
    <col min="5133" max="5133" width="19" style="43" customWidth="1"/>
    <col min="5134" max="5134" width="4" style="43" customWidth="1"/>
    <col min="5135" max="5378" width="11" style="43"/>
    <col min="5379" max="5379" width="20.83203125" style="43" customWidth="1"/>
    <col min="5380" max="5380" width="12.1640625" style="43" customWidth="1"/>
    <col min="5381" max="5381" width="13.6640625" style="43" customWidth="1"/>
    <col min="5382" max="5382" width="19" style="43" customWidth="1"/>
    <col min="5383" max="5383" width="4.33203125" style="43" customWidth="1"/>
    <col min="5384" max="5384" width="5" style="43" customWidth="1"/>
    <col min="5385" max="5385" width="14.1640625" style="43" customWidth="1"/>
    <col min="5386" max="5386" width="18" style="43" customWidth="1"/>
    <col min="5387" max="5388" width="14.1640625" style="43" customWidth="1"/>
    <col min="5389" max="5389" width="19" style="43" customWidth="1"/>
    <col min="5390" max="5390" width="4" style="43" customWidth="1"/>
    <col min="5391" max="5634" width="11" style="43"/>
    <col min="5635" max="5635" width="20.83203125" style="43" customWidth="1"/>
    <col min="5636" max="5636" width="12.1640625" style="43" customWidth="1"/>
    <col min="5637" max="5637" width="13.6640625" style="43" customWidth="1"/>
    <col min="5638" max="5638" width="19" style="43" customWidth="1"/>
    <col min="5639" max="5639" width="4.33203125" style="43" customWidth="1"/>
    <col min="5640" max="5640" width="5" style="43" customWidth="1"/>
    <col min="5641" max="5641" width="14.1640625" style="43" customWidth="1"/>
    <col min="5642" max="5642" width="18" style="43" customWidth="1"/>
    <col min="5643" max="5644" width="14.1640625" style="43" customWidth="1"/>
    <col min="5645" max="5645" width="19" style="43" customWidth="1"/>
    <col min="5646" max="5646" width="4" style="43" customWidth="1"/>
    <col min="5647" max="5890" width="11" style="43"/>
    <col min="5891" max="5891" width="20.83203125" style="43" customWidth="1"/>
    <col min="5892" max="5892" width="12.1640625" style="43" customWidth="1"/>
    <col min="5893" max="5893" width="13.6640625" style="43" customWidth="1"/>
    <col min="5894" max="5894" width="19" style="43" customWidth="1"/>
    <col min="5895" max="5895" width="4.33203125" style="43" customWidth="1"/>
    <col min="5896" max="5896" width="5" style="43" customWidth="1"/>
    <col min="5897" max="5897" width="14.1640625" style="43" customWidth="1"/>
    <col min="5898" max="5898" width="18" style="43" customWidth="1"/>
    <col min="5899" max="5900" width="14.1640625" style="43" customWidth="1"/>
    <col min="5901" max="5901" width="19" style="43" customWidth="1"/>
    <col min="5902" max="5902" width="4" style="43" customWidth="1"/>
    <col min="5903" max="6146" width="11" style="43"/>
    <col min="6147" max="6147" width="20.83203125" style="43" customWidth="1"/>
    <col min="6148" max="6148" width="12.1640625" style="43" customWidth="1"/>
    <col min="6149" max="6149" width="13.6640625" style="43" customWidth="1"/>
    <col min="6150" max="6150" width="19" style="43" customWidth="1"/>
    <col min="6151" max="6151" width="4.33203125" style="43" customWidth="1"/>
    <col min="6152" max="6152" width="5" style="43" customWidth="1"/>
    <col min="6153" max="6153" width="14.1640625" style="43" customWidth="1"/>
    <col min="6154" max="6154" width="18" style="43" customWidth="1"/>
    <col min="6155" max="6156" width="14.1640625" style="43" customWidth="1"/>
    <col min="6157" max="6157" width="19" style="43" customWidth="1"/>
    <col min="6158" max="6158" width="4" style="43" customWidth="1"/>
    <col min="6159" max="6402" width="11" style="43"/>
    <col min="6403" max="6403" width="20.83203125" style="43" customWidth="1"/>
    <col min="6404" max="6404" width="12.1640625" style="43" customWidth="1"/>
    <col min="6405" max="6405" width="13.6640625" style="43" customWidth="1"/>
    <col min="6406" max="6406" width="19" style="43" customWidth="1"/>
    <col min="6407" max="6407" width="4.33203125" style="43" customWidth="1"/>
    <col min="6408" max="6408" width="5" style="43" customWidth="1"/>
    <col min="6409" max="6409" width="14.1640625" style="43" customWidth="1"/>
    <col min="6410" max="6410" width="18" style="43" customWidth="1"/>
    <col min="6411" max="6412" width="14.1640625" style="43" customWidth="1"/>
    <col min="6413" max="6413" width="19" style="43" customWidth="1"/>
    <col min="6414" max="6414" width="4" style="43" customWidth="1"/>
    <col min="6415" max="6658" width="11" style="43"/>
    <col min="6659" max="6659" width="20.83203125" style="43" customWidth="1"/>
    <col min="6660" max="6660" width="12.1640625" style="43" customWidth="1"/>
    <col min="6661" max="6661" width="13.6640625" style="43" customWidth="1"/>
    <col min="6662" max="6662" width="19" style="43" customWidth="1"/>
    <col min="6663" max="6663" width="4.33203125" style="43" customWidth="1"/>
    <col min="6664" max="6664" width="5" style="43" customWidth="1"/>
    <col min="6665" max="6665" width="14.1640625" style="43" customWidth="1"/>
    <col min="6666" max="6666" width="18" style="43" customWidth="1"/>
    <col min="6667" max="6668" width="14.1640625" style="43" customWidth="1"/>
    <col min="6669" max="6669" width="19" style="43" customWidth="1"/>
    <col min="6670" max="6670" width="4" style="43" customWidth="1"/>
    <col min="6671" max="6914" width="11" style="43"/>
    <col min="6915" max="6915" width="20.83203125" style="43" customWidth="1"/>
    <col min="6916" max="6916" width="12.1640625" style="43" customWidth="1"/>
    <col min="6917" max="6917" width="13.6640625" style="43" customWidth="1"/>
    <col min="6918" max="6918" width="19" style="43" customWidth="1"/>
    <col min="6919" max="6919" width="4.33203125" style="43" customWidth="1"/>
    <col min="6920" max="6920" width="5" style="43" customWidth="1"/>
    <col min="6921" max="6921" width="14.1640625" style="43" customWidth="1"/>
    <col min="6922" max="6922" width="18" style="43" customWidth="1"/>
    <col min="6923" max="6924" width="14.1640625" style="43" customWidth="1"/>
    <col min="6925" max="6925" width="19" style="43" customWidth="1"/>
    <col min="6926" max="6926" width="4" style="43" customWidth="1"/>
    <col min="6927" max="7170" width="11" style="43"/>
    <col min="7171" max="7171" width="20.83203125" style="43" customWidth="1"/>
    <col min="7172" max="7172" width="12.1640625" style="43" customWidth="1"/>
    <col min="7173" max="7173" width="13.6640625" style="43" customWidth="1"/>
    <col min="7174" max="7174" width="19" style="43" customWidth="1"/>
    <col min="7175" max="7175" width="4.33203125" style="43" customWidth="1"/>
    <col min="7176" max="7176" width="5" style="43" customWidth="1"/>
    <col min="7177" max="7177" width="14.1640625" style="43" customWidth="1"/>
    <col min="7178" max="7178" width="18" style="43" customWidth="1"/>
    <col min="7179" max="7180" width="14.1640625" style="43" customWidth="1"/>
    <col min="7181" max="7181" width="19" style="43" customWidth="1"/>
    <col min="7182" max="7182" width="4" style="43" customWidth="1"/>
    <col min="7183" max="7426" width="11" style="43"/>
    <col min="7427" max="7427" width="20.83203125" style="43" customWidth="1"/>
    <col min="7428" max="7428" width="12.1640625" style="43" customWidth="1"/>
    <col min="7429" max="7429" width="13.6640625" style="43" customWidth="1"/>
    <col min="7430" max="7430" width="19" style="43" customWidth="1"/>
    <col min="7431" max="7431" width="4.33203125" style="43" customWidth="1"/>
    <col min="7432" max="7432" width="5" style="43" customWidth="1"/>
    <col min="7433" max="7433" width="14.1640625" style="43" customWidth="1"/>
    <col min="7434" max="7434" width="18" style="43" customWidth="1"/>
    <col min="7435" max="7436" width="14.1640625" style="43" customWidth="1"/>
    <col min="7437" max="7437" width="19" style="43" customWidth="1"/>
    <col min="7438" max="7438" width="4" style="43" customWidth="1"/>
    <col min="7439" max="7682" width="11" style="43"/>
    <col min="7683" max="7683" width="20.83203125" style="43" customWidth="1"/>
    <col min="7684" max="7684" width="12.1640625" style="43" customWidth="1"/>
    <col min="7685" max="7685" width="13.6640625" style="43" customWidth="1"/>
    <col min="7686" max="7686" width="19" style="43" customWidth="1"/>
    <col min="7687" max="7687" width="4.33203125" style="43" customWidth="1"/>
    <col min="7688" max="7688" width="5" style="43" customWidth="1"/>
    <col min="7689" max="7689" width="14.1640625" style="43" customWidth="1"/>
    <col min="7690" max="7690" width="18" style="43" customWidth="1"/>
    <col min="7691" max="7692" width="14.1640625" style="43" customWidth="1"/>
    <col min="7693" max="7693" width="19" style="43" customWidth="1"/>
    <col min="7694" max="7694" width="4" style="43" customWidth="1"/>
    <col min="7695" max="7938" width="11" style="43"/>
    <col min="7939" max="7939" width="20.83203125" style="43" customWidth="1"/>
    <col min="7940" max="7940" width="12.1640625" style="43" customWidth="1"/>
    <col min="7941" max="7941" width="13.6640625" style="43" customWidth="1"/>
    <col min="7942" max="7942" width="19" style="43" customWidth="1"/>
    <col min="7943" max="7943" width="4.33203125" style="43" customWidth="1"/>
    <col min="7944" max="7944" width="5" style="43" customWidth="1"/>
    <col min="7945" max="7945" width="14.1640625" style="43" customWidth="1"/>
    <col min="7946" max="7946" width="18" style="43" customWidth="1"/>
    <col min="7947" max="7948" width="14.1640625" style="43" customWidth="1"/>
    <col min="7949" max="7949" width="19" style="43" customWidth="1"/>
    <col min="7950" max="7950" width="4" style="43" customWidth="1"/>
    <col min="7951" max="8194" width="11" style="43"/>
    <col min="8195" max="8195" width="20.83203125" style="43" customWidth="1"/>
    <col min="8196" max="8196" width="12.1640625" style="43" customWidth="1"/>
    <col min="8197" max="8197" width="13.6640625" style="43" customWidth="1"/>
    <col min="8198" max="8198" width="19" style="43" customWidth="1"/>
    <col min="8199" max="8199" width="4.33203125" style="43" customWidth="1"/>
    <col min="8200" max="8200" width="5" style="43" customWidth="1"/>
    <col min="8201" max="8201" width="14.1640625" style="43" customWidth="1"/>
    <col min="8202" max="8202" width="18" style="43" customWidth="1"/>
    <col min="8203" max="8204" width="14.1640625" style="43" customWidth="1"/>
    <col min="8205" max="8205" width="19" style="43" customWidth="1"/>
    <col min="8206" max="8206" width="4" style="43" customWidth="1"/>
    <col min="8207" max="8450" width="11" style="43"/>
    <col min="8451" max="8451" width="20.83203125" style="43" customWidth="1"/>
    <col min="8452" max="8452" width="12.1640625" style="43" customWidth="1"/>
    <col min="8453" max="8453" width="13.6640625" style="43" customWidth="1"/>
    <col min="8454" max="8454" width="19" style="43" customWidth="1"/>
    <col min="8455" max="8455" width="4.33203125" style="43" customWidth="1"/>
    <col min="8456" max="8456" width="5" style="43" customWidth="1"/>
    <col min="8457" max="8457" width="14.1640625" style="43" customWidth="1"/>
    <col min="8458" max="8458" width="18" style="43" customWidth="1"/>
    <col min="8459" max="8460" width="14.1640625" style="43" customWidth="1"/>
    <col min="8461" max="8461" width="19" style="43" customWidth="1"/>
    <col min="8462" max="8462" width="4" style="43" customWidth="1"/>
    <col min="8463" max="8706" width="11" style="43"/>
    <col min="8707" max="8707" width="20.83203125" style="43" customWidth="1"/>
    <col min="8708" max="8708" width="12.1640625" style="43" customWidth="1"/>
    <col min="8709" max="8709" width="13.6640625" style="43" customWidth="1"/>
    <col min="8710" max="8710" width="19" style="43" customWidth="1"/>
    <col min="8711" max="8711" width="4.33203125" style="43" customWidth="1"/>
    <col min="8712" max="8712" width="5" style="43" customWidth="1"/>
    <col min="8713" max="8713" width="14.1640625" style="43" customWidth="1"/>
    <col min="8714" max="8714" width="18" style="43" customWidth="1"/>
    <col min="8715" max="8716" width="14.1640625" style="43" customWidth="1"/>
    <col min="8717" max="8717" width="19" style="43" customWidth="1"/>
    <col min="8718" max="8718" width="4" style="43" customWidth="1"/>
    <col min="8719" max="8962" width="11" style="43"/>
    <col min="8963" max="8963" width="20.83203125" style="43" customWidth="1"/>
    <col min="8964" max="8964" width="12.1640625" style="43" customWidth="1"/>
    <col min="8965" max="8965" width="13.6640625" style="43" customWidth="1"/>
    <col min="8966" max="8966" width="19" style="43" customWidth="1"/>
    <col min="8967" max="8967" width="4.33203125" style="43" customWidth="1"/>
    <col min="8968" max="8968" width="5" style="43" customWidth="1"/>
    <col min="8969" max="8969" width="14.1640625" style="43" customWidth="1"/>
    <col min="8970" max="8970" width="18" style="43" customWidth="1"/>
    <col min="8971" max="8972" width="14.1640625" style="43" customWidth="1"/>
    <col min="8973" max="8973" width="19" style="43" customWidth="1"/>
    <col min="8974" max="8974" width="4" style="43" customWidth="1"/>
    <col min="8975" max="9218" width="11" style="43"/>
    <col min="9219" max="9219" width="20.83203125" style="43" customWidth="1"/>
    <col min="9220" max="9220" width="12.1640625" style="43" customWidth="1"/>
    <col min="9221" max="9221" width="13.6640625" style="43" customWidth="1"/>
    <col min="9222" max="9222" width="19" style="43" customWidth="1"/>
    <col min="9223" max="9223" width="4.33203125" style="43" customWidth="1"/>
    <col min="9224" max="9224" width="5" style="43" customWidth="1"/>
    <col min="9225" max="9225" width="14.1640625" style="43" customWidth="1"/>
    <col min="9226" max="9226" width="18" style="43" customWidth="1"/>
    <col min="9227" max="9228" width="14.1640625" style="43" customWidth="1"/>
    <col min="9229" max="9229" width="19" style="43" customWidth="1"/>
    <col min="9230" max="9230" width="4" style="43" customWidth="1"/>
    <col min="9231" max="9474" width="11" style="43"/>
    <col min="9475" max="9475" width="20.83203125" style="43" customWidth="1"/>
    <col min="9476" max="9476" width="12.1640625" style="43" customWidth="1"/>
    <col min="9477" max="9477" width="13.6640625" style="43" customWidth="1"/>
    <col min="9478" max="9478" width="19" style="43" customWidth="1"/>
    <col min="9479" max="9479" width="4.33203125" style="43" customWidth="1"/>
    <col min="9480" max="9480" width="5" style="43" customWidth="1"/>
    <col min="9481" max="9481" width="14.1640625" style="43" customWidth="1"/>
    <col min="9482" max="9482" width="18" style="43" customWidth="1"/>
    <col min="9483" max="9484" width="14.1640625" style="43" customWidth="1"/>
    <col min="9485" max="9485" width="19" style="43" customWidth="1"/>
    <col min="9486" max="9486" width="4" style="43" customWidth="1"/>
    <col min="9487" max="9730" width="11" style="43"/>
    <col min="9731" max="9731" width="20.83203125" style="43" customWidth="1"/>
    <col min="9732" max="9732" width="12.1640625" style="43" customWidth="1"/>
    <col min="9733" max="9733" width="13.6640625" style="43" customWidth="1"/>
    <col min="9734" max="9734" width="19" style="43" customWidth="1"/>
    <col min="9735" max="9735" width="4.33203125" style="43" customWidth="1"/>
    <col min="9736" max="9736" width="5" style="43" customWidth="1"/>
    <col min="9737" max="9737" width="14.1640625" style="43" customWidth="1"/>
    <col min="9738" max="9738" width="18" style="43" customWidth="1"/>
    <col min="9739" max="9740" width="14.1640625" style="43" customWidth="1"/>
    <col min="9741" max="9741" width="19" style="43" customWidth="1"/>
    <col min="9742" max="9742" width="4" style="43" customWidth="1"/>
    <col min="9743" max="9986" width="11" style="43"/>
    <col min="9987" max="9987" width="20.83203125" style="43" customWidth="1"/>
    <col min="9988" max="9988" width="12.1640625" style="43" customWidth="1"/>
    <col min="9989" max="9989" width="13.6640625" style="43" customWidth="1"/>
    <col min="9990" max="9990" width="19" style="43" customWidth="1"/>
    <col min="9991" max="9991" width="4.33203125" style="43" customWidth="1"/>
    <col min="9992" max="9992" width="5" style="43" customWidth="1"/>
    <col min="9993" max="9993" width="14.1640625" style="43" customWidth="1"/>
    <col min="9994" max="9994" width="18" style="43" customWidth="1"/>
    <col min="9995" max="9996" width="14.1640625" style="43" customWidth="1"/>
    <col min="9997" max="9997" width="19" style="43" customWidth="1"/>
    <col min="9998" max="9998" width="4" style="43" customWidth="1"/>
    <col min="9999" max="10242" width="11" style="43"/>
    <col min="10243" max="10243" width="20.83203125" style="43" customWidth="1"/>
    <col min="10244" max="10244" width="12.1640625" style="43" customWidth="1"/>
    <col min="10245" max="10245" width="13.6640625" style="43" customWidth="1"/>
    <col min="10246" max="10246" width="19" style="43" customWidth="1"/>
    <col min="10247" max="10247" width="4.33203125" style="43" customWidth="1"/>
    <col min="10248" max="10248" width="5" style="43" customWidth="1"/>
    <col min="10249" max="10249" width="14.1640625" style="43" customWidth="1"/>
    <col min="10250" max="10250" width="18" style="43" customWidth="1"/>
    <col min="10251" max="10252" width="14.1640625" style="43" customWidth="1"/>
    <col min="10253" max="10253" width="19" style="43" customWidth="1"/>
    <col min="10254" max="10254" width="4" style="43" customWidth="1"/>
    <col min="10255" max="10498" width="11" style="43"/>
    <col min="10499" max="10499" width="20.83203125" style="43" customWidth="1"/>
    <col min="10500" max="10500" width="12.1640625" style="43" customWidth="1"/>
    <col min="10501" max="10501" width="13.6640625" style="43" customWidth="1"/>
    <col min="10502" max="10502" width="19" style="43" customWidth="1"/>
    <col min="10503" max="10503" width="4.33203125" style="43" customWidth="1"/>
    <col min="10504" max="10504" width="5" style="43" customWidth="1"/>
    <col min="10505" max="10505" width="14.1640625" style="43" customWidth="1"/>
    <col min="10506" max="10506" width="18" style="43" customWidth="1"/>
    <col min="10507" max="10508" width="14.1640625" style="43" customWidth="1"/>
    <col min="10509" max="10509" width="19" style="43" customWidth="1"/>
    <col min="10510" max="10510" width="4" style="43" customWidth="1"/>
    <col min="10511" max="10754" width="11" style="43"/>
    <col min="10755" max="10755" width="20.83203125" style="43" customWidth="1"/>
    <col min="10756" max="10756" width="12.1640625" style="43" customWidth="1"/>
    <col min="10757" max="10757" width="13.6640625" style="43" customWidth="1"/>
    <col min="10758" max="10758" width="19" style="43" customWidth="1"/>
    <col min="10759" max="10759" width="4.33203125" style="43" customWidth="1"/>
    <col min="10760" max="10760" width="5" style="43" customWidth="1"/>
    <col min="10761" max="10761" width="14.1640625" style="43" customWidth="1"/>
    <col min="10762" max="10762" width="18" style="43" customWidth="1"/>
    <col min="10763" max="10764" width="14.1640625" style="43" customWidth="1"/>
    <col min="10765" max="10765" width="19" style="43" customWidth="1"/>
    <col min="10766" max="10766" width="4" style="43" customWidth="1"/>
    <col min="10767" max="11010" width="11" style="43"/>
    <col min="11011" max="11011" width="20.83203125" style="43" customWidth="1"/>
    <col min="11012" max="11012" width="12.1640625" style="43" customWidth="1"/>
    <col min="11013" max="11013" width="13.6640625" style="43" customWidth="1"/>
    <col min="11014" max="11014" width="19" style="43" customWidth="1"/>
    <col min="11015" max="11015" width="4.33203125" style="43" customWidth="1"/>
    <col min="11016" max="11016" width="5" style="43" customWidth="1"/>
    <col min="11017" max="11017" width="14.1640625" style="43" customWidth="1"/>
    <col min="11018" max="11018" width="18" style="43" customWidth="1"/>
    <col min="11019" max="11020" width="14.1640625" style="43" customWidth="1"/>
    <col min="11021" max="11021" width="19" style="43" customWidth="1"/>
    <col min="11022" max="11022" width="4" style="43" customWidth="1"/>
    <col min="11023" max="11266" width="11" style="43"/>
    <col min="11267" max="11267" width="20.83203125" style="43" customWidth="1"/>
    <col min="11268" max="11268" width="12.1640625" style="43" customWidth="1"/>
    <col min="11269" max="11269" width="13.6640625" style="43" customWidth="1"/>
    <col min="11270" max="11270" width="19" style="43" customWidth="1"/>
    <col min="11271" max="11271" width="4.33203125" style="43" customWidth="1"/>
    <col min="11272" max="11272" width="5" style="43" customWidth="1"/>
    <col min="11273" max="11273" width="14.1640625" style="43" customWidth="1"/>
    <col min="11274" max="11274" width="18" style="43" customWidth="1"/>
    <col min="11275" max="11276" width="14.1640625" style="43" customWidth="1"/>
    <col min="11277" max="11277" width="19" style="43" customWidth="1"/>
    <col min="11278" max="11278" width="4" style="43" customWidth="1"/>
    <col min="11279" max="11522" width="11" style="43"/>
    <col min="11523" max="11523" width="20.83203125" style="43" customWidth="1"/>
    <col min="11524" max="11524" width="12.1640625" style="43" customWidth="1"/>
    <col min="11525" max="11525" width="13.6640625" style="43" customWidth="1"/>
    <col min="11526" max="11526" width="19" style="43" customWidth="1"/>
    <col min="11527" max="11527" width="4.33203125" style="43" customWidth="1"/>
    <col min="11528" max="11528" width="5" style="43" customWidth="1"/>
    <col min="11529" max="11529" width="14.1640625" style="43" customWidth="1"/>
    <col min="11530" max="11530" width="18" style="43" customWidth="1"/>
    <col min="11531" max="11532" width="14.1640625" style="43" customWidth="1"/>
    <col min="11533" max="11533" width="19" style="43" customWidth="1"/>
    <col min="11534" max="11534" width="4" style="43" customWidth="1"/>
    <col min="11535" max="11778" width="11" style="43"/>
    <col min="11779" max="11779" width="20.83203125" style="43" customWidth="1"/>
    <col min="11780" max="11780" width="12.1640625" style="43" customWidth="1"/>
    <col min="11781" max="11781" width="13.6640625" style="43" customWidth="1"/>
    <col min="11782" max="11782" width="19" style="43" customWidth="1"/>
    <col min="11783" max="11783" width="4.33203125" style="43" customWidth="1"/>
    <col min="11784" max="11784" width="5" style="43" customWidth="1"/>
    <col min="11785" max="11785" width="14.1640625" style="43" customWidth="1"/>
    <col min="11786" max="11786" width="18" style="43" customWidth="1"/>
    <col min="11787" max="11788" width="14.1640625" style="43" customWidth="1"/>
    <col min="11789" max="11789" width="19" style="43" customWidth="1"/>
    <col min="11790" max="11790" width="4" style="43" customWidth="1"/>
    <col min="11791" max="12034" width="11" style="43"/>
    <col min="12035" max="12035" width="20.83203125" style="43" customWidth="1"/>
    <col min="12036" max="12036" width="12.1640625" style="43" customWidth="1"/>
    <col min="12037" max="12037" width="13.6640625" style="43" customWidth="1"/>
    <col min="12038" max="12038" width="19" style="43" customWidth="1"/>
    <col min="12039" max="12039" width="4.33203125" style="43" customWidth="1"/>
    <col min="12040" max="12040" width="5" style="43" customWidth="1"/>
    <col min="12041" max="12041" width="14.1640625" style="43" customWidth="1"/>
    <col min="12042" max="12042" width="18" style="43" customWidth="1"/>
    <col min="12043" max="12044" width="14.1640625" style="43" customWidth="1"/>
    <col min="12045" max="12045" width="19" style="43" customWidth="1"/>
    <col min="12046" max="12046" width="4" style="43" customWidth="1"/>
    <col min="12047" max="12290" width="11" style="43"/>
    <col min="12291" max="12291" width="20.83203125" style="43" customWidth="1"/>
    <col min="12292" max="12292" width="12.1640625" style="43" customWidth="1"/>
    <col min="12293" max="12293" width="13.6640625" style="43" customWidth="1"/>
    <col min="12294" max="12294" width="19" style="43" customWidth="1"/>
    <col min="12295" max="12295" width="4.33203125" style="43" customWidth="1"/>
    <col min="12296" max="12296" width="5" style="43" customWidth="1"/>
    <col min="12297" max="12297" width="14.1640625" style="43" customWidth="1"/>
    <col min="12298" max="12298" width="18" style="43" customWidth="1"/>
    <col min="12299" max="12300" width="14.1640625" style="43" customWidth="1"/>
    <col min="12301" max="12301" width="19" style="43" customWidth="1"/>
    <col min="12302" max="12302" width="4" style="43" customWidth="1"/>
    <col min="12303" max="12546" width="11" style="43"/>
    <col min="12547" max="12547" width="20.83203125" style="43" customWidth="1"/>
    <col min="12548" max="12548" width="12.1640625" style="43" customWidth="1"/>
    <col min="12549" max="12549" width="13.6640625" style="43" customWidth="1"/>
    <col min="12550" max="12550" width="19" style="43" customWidth="1"/>
    <col min="12551" max="12551" width="4.33203125" style="43" customWidth="1"/>
    <col min="12552" max="12552" width="5" style="43" customWidth="1"/>
    <col min="12553" max="12553" width="14.1640625" style="43" customWidth="1"/>
    <col min="12554" max="12554" width="18" style="43" customWidth="1"/>
    <col min="12555" max="12556" width="14.1640625" style="43" customWidth="1"/>
    <col min="12557" max="12557" width="19" style="43" customWidth="1"/>
    <col min="12558" max="12558" width="4" style="43" customWidth="1"/>
    <col min="12559" max="12802" width="11" style="43"/>
    <col min="12803" max="12803" width="20.83203125" style="43" customWidth="1"/>
    <col min="12804" max="12804" width="12.1640625" style="43" customWidth="1"/>
    <col min="12805" max="12805" width="13.6640625" style="43" customWidth="1"/>
    <col min="12806" max="12806" width="19" style="43" customWidth="1"/>
    <col min="12807" max="12807" width="4.33203125" style="43" customWidth="1"/>
    <col min="12808" max="12808" width="5" style="43" customWidth="1"/>
    <col min="12809" max="12809" width="14.1640625" style="43" customWidth="1"/>
    <col min="12810" max="12810" width="18" style="43" customWidth="1"/>
    <col min="12811" max="12812" width="14.1640625" style="43" customWidth="1"/>
    <col min="12813" max="12813" width="19" style="43" customWidth="1"/>
    <col min="12814" max="12814" width="4" style="43" customWidth="1"/>
    <col min="12815" max="13058" width="11" style="43"/>
    <col min="13059" max="13059" width="20.83203125" style="43" customWidth="1"/>
    <col min="13060" max="13060" width="12.1640625" style="43" customWidth="1"/>
    <col min="13061" max="13061" width="13.6640625" style="43" customWidth="1"/>
    <col min="13062" max="13062" width="19" style="43" customWidth="1"/>
    <col min="13063" max="13063" width="4.33203125" style="43" customWidth="1"/>
    <col min="13064" max="13064" width="5" style="43" customWidth="1"/>
    <col min="13065" max="13065" width="14.1640625" style="43" customWidth="1"/>
    <col min="13066" max="13066" width="18" style="43" customWidth="1"/>
    <col min="13067" max="13068" width="14.1640625" style="43" customWidth="1"/>
    <col min="13069" max="13069" width="19" style="43" customWidth="1"/>
    <col min="13070" max="13070" width="4" style="43" customWidth="1"/>
    <col min="13071" max="13314" width="11" style="43"/>
    <col min="13315" max="13315" width="20.83203125" style="43" customWidth="1"/>
    <col min="13316" max="13316" width="12.1640625" style="43" customWidth="1"/>
    <col min="13317" max="13317" width="13.6640625" style="43" customWidth="1"/>
    <col min="13318" max="13318" width="19" style="43" customWidth="1"/>
    <col min="13319" max="13319" width="4.33203125" style="43" customWidth="1"/>
    <col min="13320" max="13320" width="5" style="43" customWidth="1"/>
    <col min="13321" max="13321" width="14.1640625" style="43" customWidth="1"/>
    <col min="13322" max="13322" width="18" style="43" customWidth="1"/>
    <col min="13323" max="13324" width="14.1640625" style="43" customWidth="1"/>
    <col min="13325" max="13325" width="19" style="43" customWidth="1"/>
    <col min="13326" max="13326" width="4" style="43" customWidth="1"/>
    <col min="13327" max="13570" width="11" style="43"/>
    <col min="13571" max="13571" width="20.83203125" style="43" customWidth="1"/>
    <col min="13572" max="13572" width="12.1640625" style="43" customWidth="1"/>
    <col min="13573" max="13573" width="13.6640625" style="43" customWidth="1"/>
    <col min="13574" max="13574" width="19" style="43" customWidth="1"/>
    <col min="13575" max="13575" width="4.33203125" style="43" customWidth="1"/>
    <col min="13576" max="13576" width="5" style="43" customWidth="1"/>
    <col min="13577" max="13577" width="14.1640625" style="43" customWidth="1"/>
    <col min="13578" max="13578" width="18" style="43" customWidth="1"/>
    <col min="13579" max="13580" width="14.1640625" style="43" customWidth="1"/>
    <col min="13581" max="13581" width="19" style="43" customWidth="1"/>
    <col min="13582" max="13582" width="4" style="43" customWidth="1"/>
    <col min="13583" max="13826" width="11" style="43"/>
    <col min="13827" max="13827" width="20.83203125" style="43" customWidth="1"/>
    <col min="13828" max="13828" width="12.1640625" style="43" customWidth="1"/>
    <col min="13829" max="13829" width="13.6640625" style="43" customWidth="1"/>
    <col min="13830" max="13830" width="19" style="43" customWidth="1"/>
    <col min="13831" max="13831" width="4.33203125" style="43" customWidth="1"/>
    <col min="13832" max="13832" width="5" style="43" customWidth="1"/>
    <col min="13833" max="13833" width="14.1640625" style="43" customWidth="1"/>
    <col min="13834" max="13834" width="18" style="43" customWidth="1"/>
    <col min="13835" max="13836" width="14.1640625" style="43" customWidth="1"/>
    <col min="13837" max="13837" width="19" style="43" customWidth="1"/>
    <col min="13838" max="13838" width="4" style="43" customWidth="1"/>
    <col min="13839" max="14082" width="11" style="43"/>
    <col min="14083" max="14083" width="20.83203125" style="43" customWidth="1"/>
    <col min="14084" max="14084" width="12.1640625" style="43" customWidth="1"/>
    <col min="14085" max="14085" width="13.6640625" style="43" customWidth="1"/>
    <col min="14086" max="14086" width="19" style="43" customWidth="1"/>
    <col min="14087" max="14087" width="4.33203125" style="43" customWidth="1"/>
    <col min="14088" max="14088" width="5" style="43" customWidth="1"/>
    <col min="14089" max="14089" width="14.1640625" style="43" customWidth="1"/>
    <col min="14090" max="14090" width="18" style="43" customWidth="1"/>
    <col min="14091" max="14092" width="14.1640625" style="43" customWidth="1"/>
    <col min="14093" max="14093" width="19" style="43" customWidth="1"/>
    <col min="14094" max="14094" width="4" style="43" customWidth="1"/>
    <col min="14095" max="14338" width="11" style="43"/>
    <col min="14339" max="14339" width="20.83203125" style="43" customWidth="1"/>
    <col min="14340" max="14340" width="12.1640625" style="43" customWidth="1"/>
    <col min="14341" max="14341" width="13.6640625" style="43" customWidth="1"/>
    <col min="14342" max="14342" width="19" style="43" customWidth="1"/>
    <col min="14343" max="14343" width="4.33203125" style="43" customWidth="1"/>
    <col min="14344" max="14344" width="5" style="43" customWidth="1"/>
    <col min="14345" max="14345" width="14.1640625" style="43" customWidth="1"/>
    <col min="14346" max="14346" width="18" style="43" customWidth="1"/>
    <col min="14347" max="14348" width="14.1640625" style="43" customWidth="1"/>
    <col min="14349" max="14349" width="19" style="43" customWidth="1"/>
    <col min="14350" max="14350" width="4" style="43" customWidth="1"/>
    <col min="14351" max="14594" width="11" style="43"/>
    <col min="14595" max="14595" width="20.83203125" style="43" customWidth="1"/>
    <col min="14596" max="14596" width="12.1640625" style="43" customWidth="1"/>
    <col min="14597" max="14597" width="13.6640625" style="43" customWidth="1"/>
    <col min="14598" max="14598" width="19" style="43" customWidth="1"/>
    <col min="14599" max="14599" width="4.33203125" style="43" customWidth="1"/>
    <col min="14600" max="14600" width="5" style="43" customWidth="1"/>
    <col min="14601" max="14601" width="14.1640625" style="43" customWidth="1"/>
    <col min="14602" max="14602" width="18" style="43" customWidth="1"/>
    <col min="14603" max="14604" width="14.1640625" style="43" customWidth="1"/>
    <col min="14605" max="14605" width="19" style="43" customWidth="1"/>
    <col min="14606" max="14606" width="4" style="43" customWidth="1"/>
    <col min="14607" max="14850" width="11" style="43"/>
    <col min="14851" max="14851" width="20.83203125" style="43" customWidth="1"/>
    <col min="14852" max="14852" width="12.1640625" style="43" customWidth="1"/>
    <col min="14853" max="14853" width="13.6640625" style="43" customWidth="1"/>
    <col min="14854" max="14854" width="19" style="43" customWidth="1"/>
    <col min="14855" max="14855" width="4.33203125" style="43" customWidth="1"/>
    <col min="14856" max="14856" width="5" style="43" customWidth="1"/>
    <col min="14857" max="14857" width="14.1640625" style="43" customWidth="1"/>
    <col min="14858" max="14858" width="18" style="43" customWidth="1"/>
    <col min="14859" max="14860" width="14.1640625" style="43" customWidth="1"/>
    <col min="14861" max="14861" width="19" style="43" customWidth="1"/>
    <col min="14862" max="14862" width="4" style="43" customWidth="1"/>
    <col min="14863" max="15106" width="11" style="43"/>
    <col min="15107" max="15107" width="20.83203125" style="43" customWidth="1"/>
    <col min="15108" max="15108" width="12.1640625" style="43" customWidth="1"/>
    <col min="15109" max="15109" width="13.6640625" style="43" customWidth="1"/>
    <col min="15110" max="15110" width="19" style="43" customWidth="1"/>
    <col min="15111" max="15111" width="4.33203125" style="43" customWidth="1"/>
    <col min="15112" max="15112" width="5" style="43" customWidth="1"/>
    <col min="15113" max="15113" width="14.1640625" style="43" customWidth="1"/>
    <col min="15114" max="15114" width="18" style="43" customWidth="1"/>
    <col min="15115" max="15116" width="14.1640625" style="43" customWidth="1"/>
    <col min="15117" max="15117" width="19" style="43" customWidth="1"/>
    <col min="15118" max="15118" width="4" style="43" customWidth="1"/>
    <col min="15119" max="15362" width="11" style="43"/>
    <col min="15363" max="15363" width="20.83203125" style="43" customWidth="1"/>
    <col min="15364" max="15364" width="12.1640625" style="43" customWidth="1"/>
    <col min="15365" max="15365" width="13.6640625" style="43" customWidth="1"/>
    <col min="15366" max="15366" width="19" style="43" customWidth="1"/>
    <col min="15367" max="15367" width="4.33203125" style="43" customWidth="1"/>
    <col min="15368" max="15368" width="5" style="43" customWidth="1"/>
    <col min="15369" max="15369" width="14.1640625" style="43" customWidth="1"/>
    <col min="15370" max="15370" width="18" style="43" customWidth="1"/>
    <col min="15371" max="15372" width="14.1640625" style="43" customWidth="1"/>
    <col min="15373" max="15373" width="19" style="43" customWidth="1"/>
    <col min="15374" max="15374" width="4" style="43" customWidth="1"/>
    <col min="15375" max="15618" width="11" style="43"/>
    <col min="15619" max="15619" width="20.83203125" style="43" customWidth="1"/>
    <col min="15620" max="15620" width="12.1640625" style="43" customWidth="1"/>
    <col min="15621" max="15621" width="13.6640625" style="43" customWidth="1"/>
    <col min="15622" max="15622" width="19" style="43" customWidth="1"/>
    <col min="15623" max="15623" width="4.33203125" style="43" customWidth="1"/>
    <col min="15624" max="15624" width="5" style="43" customWidth="1"/>
    <col min="15625" max="15625" width="14.1640625" style="43" customWidth="1"/>
    <col min="15626" max="15626" width="18" style="43" customWidth="1"/>
    <col min="15627" max="15628" width="14.1640625" style="43" customWidth="1"/>
    <col min="15629" max="15629" width="19" style="43" customWidth="1"/>
    <col min="15630" max="15630" width="4" style="43" customWidth="1"/>
    <col min="15631" max="15874" width="11" style="43"/>
    <col min="15875" max="15875" width="20.83203125" style="43" customWidth="1"/>
    <col min="15876" max="15876" width="12.1640625" style="43" customWidth="1"/>
    <col min="15877" max="15877" width="13.6640625" style="43" customWidth="1"/>
    <col min="15878" max="15878" width="19" style="43" customWidth="1"/>
    <col min="15879" max="15879" width="4.33203125" style="43" customWidth="1"/>
    <col min="15880" max="15880" width="5" style="43" customWidth="1"/>
    <col min="15881" max="15881" width="14.1640625" style="43" customWidth="1"/>
    <col min="15882" max="15882" width="18" style="43" customWidth="1"/>
    <col min="15883" max="15884" width="14.1640625" style="43" customWidth="1"/>
    <col min="15885" max="15885" width="19" style="43" customWidth="1"/>
    <col min="15886" max="15886" width="4" style="43" customWidth="1"/>
    <col min="15887" max="16130" width="11" style="43"/>
    <col min="16131" max="16131" width="20.83203125" style="43" customWidth="1"/>
    <col min="16132" max="16132" width="12.1640625" style="43" customWidth="1"/>
    <col min="16133" max="16133" width="13.6640625" style="43" customWidth="1"/>
    <col min="16134" max="16134" width="19" style="43" customWidth="1"/>
    <col min="16135" max="16135" width="4.33203125" style="43" customWidth="1"/>
    <col min="16136" max="16136" width="5" style="43" customWidth="1"/>
    <col min="16137" max="16137" width="14.1640625" style="43" customWidth="1"/>
    <col min="16138" max="16138" width="18" style="43" customWidth="1"/>
    <col min="16139" max="16140" width="14.1640625" style="43" customWidth="1"/>
    <col min="16141" max="16141" width="19" style="43" customWidth="1"/>
    <col min="16142" max="16142" width="4" style="43" customWidth="1"/>
    <col min="16143" max="16384" width="11" style="43"/>
  </cols>
  <sheetData>
    <row r="1" spans="1:13" s="42" customFormat="1" ht="30" customHeight="1" x14ac:dyDescent="0.2">
      <c r="A1" s="84" t="s">
        <v>116</v>
      </c>
      <c r="B1" s="84"/>
      <c r="C1" s="84"/>
      <c r="D1" s="84"/>
      <c r="E1" s="84"/>
      <c r="F1" s="84"/>
      <c r="G1" s="84"/>
      <c r="H1" s="84"/>
      <c r="I1" s="84"/>
      <c r="J1" s="84"/>
      <c r="K1" s="84"/>
      <c r="L1" s="84"/>
      <c r="M1" s="84"/>
    </row>
    <row r="3" spans="1:13" x14ac:dyDescent="0.2">
      <c r="A3" s="85">
        <f ca="1">NOW()</f>
        <v>44629.718485532409</v>
      </c>
      <c r="B3" s="86"/>
      <c r="C3" s="86"/>
    </row>
    <row r="5" spans="1:13" x14ac:dyDescent="0.2">
      <c r="B5" s="87" t="s">
        <v>123</v>
      </c>
      <c r="C5" s="87"/>
      <c r="D5" s="87"/>
      <c r="E5" s="87"/>
      <c r="F5" s="87"/>
      <c r="I5" s="87" t="s">
        <v>124</v>
      </c>
      <c r="J5" s="87"/>
      <c r="K5" s="87"/>
      <c r="L5" s="87"/>
      <c r="M5" s="87"/>
    </row>
    <row r="7" spans="1:13" x14ac:dyDescent="0.2">
      <c r="B7" s="44" t="s">
        <v>117</v>
      </c>
      <c r="C7" s="44" t="s">
        <v>118</v>
      </c>
      <c r="D7" s="44" t="s">
        <v>119</v>
      </c>
      <c r="E7" s="44" t="s">
        <v>120</v>
      </c>
      <c r="F7" s="44" t="s">
        <v>121</v>
      </c>
      <c r="I7" s="44" t="s">
        <v>117</v>
      </c>
      <c r="J7" s="44" t="s">
        <v>118</v>
      </c>
      <c r="K7" s="44" t="s">
        <v>119</v>
      </c>
      <c r="L7" s="44" t="s">
        <v>120</v>
      </c>
      <c r="M7" s="44" t="s">
        <v>122</v>
      </c>
    </row>
    <row r="8" spans="1:13" x14ac:dyDescent="0.2">
      <c r="B8" s="45"/>
      <c r="C8" s="45"/>
      <c r="D8" s="45"/>
      <c r="E8" s="45"/>
      <c r="F8" s="45"/>
      <c r="I8" s="45"/>
      <c r="J8" s="45"/>
      <c r="K8" s="45"/>
      <c r="L8" s="45"/>
      <c r="M8" s="45"/>
    </row>
    <row r="9" spans="1:13" x14ac:dyDescent="0.2">
      <c r="B9" s="45"/>
      <c r="C9" s="45"/>
      <c r="D9" s="45"/>
      <c r="E9" s="45"/>
      <c r="F9" s="45"/>
      <c r="I9" s="45"/>
      <c r="J9" s="45"/>
      <c r="K9" s="45"/>
      <c r="L9" s="45"/>
      <c r="M9" s="45"/>
    </row>
    <row r="10" spans="1:13" x14ac:dyDescent="0.2">
      <c r="B10" s="45"/>
      <c r="C10" s="45"/>
      <c r="D10" s="45"/>
      <c r="E10" s="45"/>
      <c r="F10" s="45"/>
      <c r="I10" s="45"/>
      <c r="J10" s="45"/>
      <c r="K10" s="45"/>
      <c r="L10" s="45"/>
      <c r="M10" s="45"/>
    </row>
    <row r="11" spans="1:13" x14ac:dyDescent="0.2">
      <c r="B11" s="45"/>
      <c r="C11" s="45"/>
      <c r="D11" s="45"/>
      <c r="E11" s="45"/>
      <c r="F11" s="45"/>
      <c r="I11" s="45"/>
      <c r="J11" s="45"/>
      <c r="K11" s="45"/>
      <c r="L11" s="45"/>
      <c r="M11" s="45"/>
    </row>
    <row r="12" spans="1:13" x14ac:dyDescent="0.2">
      <c r="B12" s="45"/>
      <c r="C12" s="45"/>
      <c r="D12" s="45"/>
      <c r="E12" s="45"/>
      <c r="F12" s="45"/>
      <c r="I12" s="45"/>
      <c r="J12" s="45"/>
      <c r="K12" s="45"/>
      <c r="L12" s="45"/>
      <c r="M12" s="45"/>
    </row>
    <row r="13" spans="1:13" x14ac:dyDescent="0.2">
      <c r="B13" s="45"/>
      <c r="C13" s="45"/>
      <c r="D13" s="45"/>
      <c r="E13" s="45"/>
      <c r="F13" s="45"/>
      <c r="I13" s="45"/>
      <c r="J13" s="45"/>
      <c r="K13" s="45"/>
      <c r="L13" s="45"/>
      <c r="M13" s="45"/>
    </row>
    <row r="14" spans="1:13" x14ac:dyDescent="0.2">
      <c r="B14" s="45"/>
      <c r="C14" s="45"/>
      <c r="D14" s="45"/>
      <c r="E14" s="45"/>
      <c r="F14" s="45"/>
      <c r="I14" s="45"/>
      <c r="J14" s="45"/>
      <c r="K14" s="45"/>
      <c r="L14" s="45"/>
      <c r="M14" s="45"/>
    </row>
    <row r="15" spans="1:13" x14ac:dyDescent="0.2">
      <c r="B15" s="45"/>
      <c r="C15" s="45"/>
      <c r="D15" s="45"/>
      <c r="E15" s="45"/>
      <c r="F15" s="45"/>
      <c r="I15" s="45"/>
      <c r="J15" s="45"/>
      <c r="K15" s="45"/>
      <c r="L15" s="45"/>
      <c r="M15" s="45"/>
    </row>
    <row r="16" spans="1:13" x14ac:dyDescent="0.2">
      <c r="B16" s="45"/>
      <c r="C16" s="45"/>
      <c r="D16" s="45"/>
      <c r="E16" s="45"/>
      <c r="F16" s="45"/>
      <c r="I16" s="45"/>
      <c r="J16" s="45"/>
      <c r="K16" s="45"/>
      <c r="L16" s="45"/>
      <c r="M16" s="45"/>
    </row>
    <row r="17" spans="2:13" x14ac:dyDescent="0.2">
      <c r="B17" s="45"/>
      <c r="C17" s="45"/>
      <c r="D17" s="45"/>
      <c r="E17" s="45"/>
      <c r="F17" s="45"/>
      <c r="I17" s="45"/>
      <c r="J17" s="45"/>
      <c r="K17" s="45"/>
      <c r="L17" s="45"/>
      <c r="M17" s="45"/>
    </row>
    <row r="18" spans="2:13" x14ac:dyDescent="0.2">
      <c r="B18" s="45"/>
      <c r="C18" s="45"/>
      <c r="D18" s="45"/>
      <c r="E18" s="45"/>
      <c r="F18" s="45"/>
      <c r="I18" s="45"/>
      <c r="J18" s="45"/>
      <c r="K18" s="45"/>
      <c r="L18" s="45"/>
      <c r="M18" s="45"/>
    </row>
    <row r="19" spans="2:13" x14ac:dyDescent="0.2">
      <c r="B19" s="45"/>
      <c r="C19" s="45"/>
      <c r="D19" s="45"/>
      <c r="E19" s="45"/>
      <c r="F19" s="45"/>
      <c r="I19" s="45"/>
      <c r="J19" s="45"/>
      <c r="K19" s="45"/>
      <c r="L19" s="45"/>
      <c r="M19" s="45"/>
    </row>
    <row r="20" spans="2:13" x14ac:dyDescent="0.2">
      <c r="B20" s="45"/>
      <c r="C20" s="45"/>
      <c r="D20" s="45"/>
      <c r="E20" s="45"/>
      <c r="F20" s="45"/>
      <c r="I20" s="45"/>
      <c r="J20" s="45"/>
      <c r="K20" s="45"/>
      <c r="L20" s="45"/>
      <c r="M20" s="45"/>
    </row>
    <row r="21" spans="2:13" x14ac:dyDescent="0.2">
      <c r="B21" s="45"/>
      <c r="C21" s="45"/>
      <c r="D21" s="45"/>
      <c r="E21" s="45"/>
      <c r="F21" s="45"/>
      <c r="I21" s="45"/>
      <c r="J21" s="45"/>
      <c r="K21" s="45"/>
      <c r="L21" s="45"/>
      <c r="M21" s="45"/>
    </row>
    <row r="22" spans="2:13" x14ac:dyDescent="0.2">
      <c r="B22" s="45"/>
      <c r="C22" s="45"/>
      <c r="D22" s="45"/>
      <c r="E22" s="45"/>
      <c r="F22" s="45"/>
      <c r="I22" s="45"/>
      <c r="J22" s="45"/>
      <c r="K22" s="45"/>
      <c r="L22" s="45"/>
      <c r="M22" s="45"/>
    </row>
    <row r="23" spans="2:13" x14ac:dyDescent="0.2">
      <c r="B23" s="45"/>
      <c r="C23" s="45"/>
      <c r="D23" s="45"/>
      <c r="E23" s="45"/>
      <c r="F23" s="45"/>
      <c r="I23" s="45"/>
      <c r="J23" s="45"/>
      <c r="K23" s="45"/>
      <c r="L23" s="45"/>
      <c r="M23" s="45"/>
    </row>
    <row r="24" spans="2:13" x14ac:dyDescent="0.2">
      <c r="B24" s="45"/>
      <c r="C24" s="45"/>
      <c r="D24" s="45"/>
      <c r="E24" s="45"/>
      <c r="F24" s="45"/>
      <c r="I24" s="45"/>
      <c r="J24" s="45"/>
      <c r="K24" s="45"/>
      <c r="L24" s="45"/>
      <c r="M24" s="45"/>
    </row>
    <row r="25" spans="2:13" x14ac:dyDescent="0.2">
      <c r="I25" s="45"/>
      <c r="J25" s="45"/>
      <c r="K25" s="45"/>
      <c r="L25" s="45"/>
      <c r="M25" s="45"/>
    </row>
    <row r="26" spans="2:13" x14ac:dyDescent="0.2">
      <c r="I26" s="45"/>
      <c r="J26" s="45"/>
      <c r="K26" s="45"/>
      <c r="L26" s="45"/>
      <c r="M26" s="45"/>
    </row>
    <row r="27" spans="2:13" x14ac:dyDescent="0.2">
      <c r="I27" s="45"/>
      <c r="J27" s="45"/>
      <c r="K27" s="45"/>
      <c r="L27" s="45"/>
      <c r="M27" s="45"/>
    </row>
    <row r="28" spans="2:13" x14ac:dyDescent="0.2">
      <c r="I28" s="45"/>
      <c r="J28" s="45"/>
      <c r="K28" s="45"/>
      <c r="L28" s="45"/>
      <c r="M28" s="45"/>
    </row>
  </sheetData>
  <sheetProtection algorithmName="SHA-512" hashValue="yq69seEcpcHeE6kPLajSTB6geVF2tldtvdzi19EffGRHso5KGxos4WJoTnurEhlJCncv7DbOtN3fLLq+z6PslA==" saltValue="UItIf1Dy5JNTAXAY3fS3bw==" spinCount="100000" sheet="1" objects="1" scenarios="1" selectLockedCells="1"/>
  <mergeCells count="4">
    <mergeCell ref="A1:M1"/>
    <mergeCell ref="A3:C3"/>
    <mergeCell ref="B5:F5"/>
    <mergeCell ref="I5:M5"/>
  </mergeCells>
  <pageMargins left="0.7" right="0.7" top="0.75" bottom="0.75" header="0.3" footer="0.3"/>
  <pageSetup paperSize="9"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Q31"/>
  <sheetViews>
    <sheetView zoomScale="110" zoomScaleNormal="110" zoomScalePageLayoutView="125" workbookViewId="0">
      <pane ySplit="3" topLeftCell="A4" activePane="bottomLeft" state="frozen"/>
      <selection pane="bottomLeft" activeCell="D5" sqref="D5"/>
    </sheetView>
  </sheetViews>
  <sheetFormatPr baseColWidth="10" defaultColWidth="9" defaultRowHeight="16" x14ac:dyDescent="0.2"/>
  <cols>
    <col min="1" max="1" width="3.33203125" style="3" customWidth="1"/>
    <col min="2" max="2" width="61" style="3" customWidth="1"/>
    <col min="3" max="3" width="12" style="3" customWidth="1"/>
    <col min="4" max="4" width="70.6640625" style="3" customWidth="1"/>
    <col min="5" max="5" width="2.6640625" style="3" customWidth="1"/>
    <col min="6" max="6" width="9" style="3"/>
    <col min="7" max="7" width="12.6640625" style="3" customWidth="1"/>
    <col min="8" max="8" width="3.6640625" style="3" hidden="1" customWidth="1"/>
    <col min="9" max="16384" width="9" style="3"/>
  </cols>
  <sheetData>
    <row r="1" spans="1:17" s="42" customFormat="1" ht="25.5" customHeight="1" x14ac:dyDescent="0.2">
      <c r="A1" s="90" t="s">
        <v>130</v>
      </c>
      <c r="B1" s="90"/>
      <c r="C1" s="90"/>
      <c r="D1" s="90"/>
      <c r="E1" s="65"/>
      <c r="F1" s="65"/>
      <c r="G1" s="65"/>
      <c r="H1" s="65"/>
      <c r="I1" s="65"/>
      <c r="J1" s="65"/>
      <c r="K1" s="65"/>
      <c r="L1" s="65"/>
      <c r="M1" s="65"/>
      <c r="N1" s="46"/>
      <c r="O1" s="46"/>
      <c r="P1" s="46"/>
      <c r="Q1" s="46"/>
    </row>
    <row r="2" spans="1:17" ht="31.5" customHeight="1" x14ac:dyDescent="0.2">
      <c r="A2" s="66"/>
      <c r="B2" s="66"/>
      <c r="C2" s="66"/>
      <c r="D2" s="66"/>
      <c r="H2" s="3" t="s">
        <v>125</v>
      </c>
    </row>
    <row r="3" spans="1:17" x14ac:dyDescent="0.2">
      <c r="A3" s="5"/>
      <c r="B3" s="6" t="s">
        <v>2</v>
      </c>
      <c r="C3" s="7" t="s">
        <v>132</v>
      </c>
      <c r="D3" s="6" t="s">
        <v>131</v>
      </c>
      <c r="H3" s="3">
        <v>0</v>
      </c>
    </row>
    <row r="4" spans="1:17" ht="18.75" customHeight="1" x14ac:dyDescent="0.2">
      <c r="A4" s="4">
        <v>1</v>
      </c>
      <c r="B4" s="89" t="s">
        <v>1</v>
      </c>
      <c r="C4" s="89"/>
      <c r="D4" s="89"/>
      <c r="H4" s="3">
        <v>0.5</v>
      </c>
    </row>
    <row r="5" spans="1:17" ht="37.5" customHeight="1" x14ac:dyDescent="0.2">
      <c r="A5" s="8">
        <v>1.1000000000000001</v>
      </c>
      <c r="B5" s="50" t="s">
        <v>144</v>
      </c>
      <c r="C5" s="57" t="s">
        <v>125</v>
      </c>
      <c r="D5" s="56"/>
      <c r="H5" s="3">
        <v>1</v>
      </c>
    </row>
    <row r="6" spans="1:17" ht="37.5" customHeight="1" x14ac:dyDescent="0.2">
      <c r="A6" s="8">
        <v>1.2</v>
      </c>
      <c r="B6" s="50" t="s">
        <v>143</v>
      </c>
      <c r="C6" s="57" t="s">
        <v>125</v>
      </c>
      <c r="D6" s="56"/>
    </row>
    <row r="7" spans="1:17" ht="37.5" hidden="1" customHeight="1" x14ac:dyDescent="0.2">
      <c r="A7" s="8">
        <v>1.3</v>
      </c>
      <c r="B7" s="50" t="s">
        <v>62</v>
      </c>
      <c r="C7" s="57" t="s">
        <v>125</v>
      </c>
      <c r="D7" s="56"/>
    </row>
    <row r="8" spans="1:17" ht="37.5" customHeight="1" x14ac:dyDescent="0.2">
      <c r="A8" s="8">
        <v>1.4</v>
      </c>
      <c r="B8" s="50" t="s">
        <v>145</v>
      </c>
      <c r="C8" s="57" t="s">
        <v>125</v>
      </c>
      <c r="D8" s="56"/>
    </row>
    <row r="9" spans="1:17" ht="37.5" customHeight="1" x14ac:dyDescent="0.2">
      <c r="A9" s="8">
        <v>1.5</v>
      </c>
      <c r="B9" s="50" t="s">
        <v>146</v>
      </c>
      <c r="C9" s="57" t="s">
        <v>125</v>
      </c>
      <c r="D9" s="56"/>
    </row>
    <row r="10" spans="1:17" ht="15" hidden="1" customHeight="1" x14ac:dyDescent="0.2">
      <c r="A10" s="5"/>
      <c r="B10" s="11" t="s">
        <v>36</v>
      </c>
      <c r="C10" s="6">
        <f>SUM(C5:C9)/4</f>
        <v>0</v>
      </c>
      <c r="D10" s="6"/>
    </row>
    <row r="11" spans="1:17" ht="18" customHeight="1" x14ac:dyDescent="0.2">
      <c r="A11" s="4">
        <v>2</v>
      </c>
      <c r="B11" s="89" t="s">
        <v>5</v>
      </c>
      <c r="C11" s="89"/>
      <c r="D11" s="89"/>
    </row>
    <row r="12" spans="1:17" ht="37.5" customHeight="1" x14ac:dyDescent="0.2">
      <c r="A12" s="8">
        <v>2.1</v>
      </c>
      <c r="B12" s="9" t="s">
        <v>147</v>
      </c>
      <c r="C12" s="58" t="s">
        <v>125</v>
      </c>
      <c r="D12" s="55"/>
    </row>
    <row r="13" spans="1:17" ht="37.5" customHeight="1" x14ac:dyDescent="0.2">
      <c r="A13" s="8">
        <v>2.2000000000000002</v>
      </c>
      <c r="B13" s="9" t="s">
        <v>148</v>
      </c>
      <c r="C13" s="58" t="s">
        <v>125</v>
      </c>
      <c r="D13" s="55"/>
    </row>
    <row r="14" spans="1:17" ht="37.5" customHeight="1" x14ac:dyDescent="0.2">
      <c r="A14" s="8">
        <v>2.2999999999999998</v>
      </c>
      <c r="B14" s="9" t="s">
        <v>149</v>
      </c>
      <c r="C14" s="58" t="s">
        <v>125</v>
      </c>
      <c r="D14" s="55"/>
    </row>
    <row r="15" spans="1:17" ht="37.5" customHeight="1" x14ac:dyDescent="0.2">
      <c r="A15" s="8">
        <v>2.4</v>
      </c>
      <c r="B15" s="9" t="s">
        <v>150</v>
      </c>
      <c r="C15" s="58" t="s">
        <v>125</v>
      </c>
      <c r="D15" s="55"/>
    </row>
    <row r="16" spans="1:17" ht="37.5" customHeight="1" x14ac:dyDescent="0.2">
      <c r="A16" s="8">
        <v>2.5</v>
      </c>
      <c r="B16" s="9" t="s">
        <v>151</v>
      </c>
      <c r="C16" s="58" t="s">
        <v>125</v>
      </c>
      <c r="D16" s="55"/>
    </row>
    <row r="17" spans="1:4" ht="11.25" hidden="1" customHeight="1" x14ac:dyDescent="0.2">
      <c r="A17" s="5"/>
      <c r="B17" s="11" t="s">
        <v>37</v>
      </c>
      <c r="C17" s="6">
        <f>SUM(C12:C16)/5</f>
        <v>0</v>
      </c>
      <c r="D17" s="6"/>
    </row>
    <row r="18" spans="1:4" ht="16.5" customHeight="1" x14ac:dyDescent="0.2">
      <c r="A18" s="4">
        <v>3</v>
      </c>
      <c r="B18" s="88" t="s">
        <v>7</v>
      </c>
      <c r="C18" s="89"/>
      <c r="D18" s="89"/>
    </row>
    <row r="19" spans="1:4" ht="24" customHeight="1" x14ac:dyDescent="0.2">
      <c r="A19" s="51">
        <v>3.1</v>
      </c>
      <c r="B19" s="52" t="s">
        <v>126</v>
      </c>
      <c r="C19" s="58" t="s">
        <v>125</v>
      </c>
      <c r="D19" s="54"/>
    </row>
    <row r="20" spans="1:4" ht="37.5" customHeight="1" x14ac:dyDescent="0.2">
      <c r="A20" s="27">
        <v>3.2</v>
      </c>
      <c r="B20" s="9" t="s">
        <v>152</v>
      </c>
      <c r="C20" s="58" t="s">
        <v>125</v>
      </c>
      <c r="D20" s="53"/>
    </row>
    <row r="21" spans="1:4" ht="37.5" customHeight="1" x14ac:dyDescent="0.2">
      <c r="A21" s="51">
        <v>3.3</v>
      </c>
      <c r="B21" s="9" t="s">
        <v>153</v>
      </c>
      <c r="C21" s="58" t="s">
        <v>125</v>
      </c>
      <c r="D21" s="53"/>
    </row>
    <row r="22" spans="1:4" ht="37.5" customHeight="1" x14ac:dyDescent="0.2">
      <c r="A22" s="27">
        <v>3.4</v>
      </c>
      <c r="B22" s="9" t="s">
        <v>154</v>
      </c>
      <c r="C22" s="58" t="s">
        <v>125</v>
      </c>
      <c r="D22" s="53"/>
    </row>
    <row r="23" spans="1:4" ht="37.5" customHeight="1" x14ac:dyDescent="0.2">
      <c r="A23" s="51">
        <v>3.5</v>
      </c>
      <c r="B23" s="9" t="s">
        <v>91</v>
      </c>
      <c r="C23" s="58" t="s">
        <v>125</v>
      </c>
      <c r="D23" s="53"/>
    </row>
    <row r="24" spans="1:4" ht="17.25" hidden="1" customHeight="1" x14ac:dyDescent="0.2">
      <c r="A24" s="5"/>
      <c r="B24" s="25" t="s">
        <v>38</v>
      </c>
      <c r="C24" s="6">
        <f>SUM(C19:C23)/5</f>
        <v>0</v>
      </c>
      <c r="D24" s="6"/>
    </row>
    <row r="25" spans="1:4" x14ac:dyDescent="0.2">
      <c r="A25" s="23">
        <v>4</v>
      </c>
      <c r="B25" s="88" t="s">
        <v>9</v>
      </c>
      <c r="C25" s="88"/>
      <c r="D25" s="89"/>
    </row>
    <row r="26" spans="1:4" ht="37.5" customHeight="1" x14ac:dyDescent="0.2">
      <c r="A26" s="9">
        <v>4.0999999999999996</v>
      </c>
      <c r="B26" s="9" t="s">
        <v>155</v>
      </c>
      <c r="C26" s="58" t="s">
        <v>125</v>
      </c>
      <c r="D26" s="53"/>
    </row>
    <row r="27" spans="1:4" ht="37.5" customHeight="1" x14ac:dyDescent="0.2">
      <c r="A27" s="9">
        <v>4.2</v>
      </c>
      <c r="B27" s="9" t="s">
        <v>156</v>
      </c>
      <c r="C27" s="58" t="s">
        <v>125</v>
      </c>
      <c r="D27" s="53"/>
    </row>
    <row r="28" spans="1:4" ht="37.5" customHeight="1" x14ac:dyDescent="0.2">
      <c r="A28" s="9">
        <v>4.3</v>
      </c>
      <c r="B28" s="9" t="s">
        <v>157</v>
      </c>
      <c r="C28" s="58" t="s">
        <v>125</v>
      </c>
      <c r="D28" s="53"/>
    </row>
    <row r="29" spans="1:4" ht="37.5" customHeight="1" x14ac:dyDescent="0.2">
      <c r="A29" s="9">
        <v>4.4000000000000004</v>
      </c>
      <c r="B29" s="9" t="s">
        <v>158</v>
      </c>
      <c r="C29" s="58" t="s">
        <v>125</v>
      </c>
      <c r="D29" s="53"/>
    </row>
    <row r="30" spans="1:4" ht="9.75" hidden="1" customHeight="1" x14ac:dyDescent="0.2">
      <c r="A30" s="24"/>
      <c r="B30" s="25" t="s">
        <v>133</v>
      </c>
      <c r="C30" s="26">
        <f>SUM(C26:C29)/4</f>
        <v>0</v>
      </c>
      <c r="D30" s="6"/>
    </row>
    <row r="31" spans="1:4" hidden="1" x14ac:dyDescent="0.2">
      <c r="A31" s="13"/>
      <c r="B31" s="14" t="s">
        <v>10</v>
      </c>
      <c r="C31" s="16">
        <f>(C10+C17+C24+C30)/4</f>
        <v>0</v>
      </c>
      <c r="D31" s="15"/>
    </row>
  </sheetData>
  <sheetProtection algorithmName="SHA-512" hashValue="UmRdiv/ghk+tLMF+P5ny7eHATid3o19gDKu5YlEwlqPS053BmYt7w7hCbWMTYVwryMl5AxOoQ4QWSE+kleAl8g==" saltValue="+Xf4mxVXE8m4BsaPGuMn5g==" spinCount="100000" sheet="1" objects="1" scenarios="1" selectLockedCells="1"/>
  <mergeCells count="5">
    <mergeCell ref="B25:D25"/>
    <mergeCell ref="A1:D1"/>
    <mergeCell ref="B4:D4"/>
    <mergeCell ref="B11:D11"/>
    <mergeCell ref="B18:D18"/>
  </mergeCells>
  <dataValidations count="1">
    <dataValidation type="list" allowBlank="1" showInputMessage="1" showErrorMessage="1" sqref="C5:C9 C12:C16 C19:C23 C26:C29" xr:uid="{00000000-0002-0000-0200-000000000000}">
      <formula1>$H$2:$H$5</formula1>
    </dataValidation>
  </dataValidations>
  <pageMargins left="0.7" right="0.7" top="0.75" bottom="0.75" header="0.3" footer="0.3"/>
  <pageSetup paperSize="9" orientation="portrait"/>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sheetPr>
  <dimension ref="A1:Q40"/>
  <sheetViews>
    <sheetView zoomScaleNormal="100" workbookViewId="0">
      <pane ySplit="3" topLeftCell="A4" activePane="bottomLeft" state="frozen"/>
      <selection pane="bottomLeft" activeCell="C16" sqref="C16"/>
    </sheetView>
  </sheetViews>
  <sheetFormatPr baseColWidth="10" defaultColWidth="9" defaultRowHeight="16" x14ac:dyDescent="0.2"/>
  <cols>
    <col min="1" max="1" width="3.33203125" style="3" customWidth="1"/>
    <col min="2" max="2" width="61" style="3" customWidth="1"/>
    <col min="3" max="3" width="13" style="3" customWidth="1"/>
    <col min="4" max="4" width="67.33203125" style="3" customWidth="1"/>
    <col min="5" max="5" width="2.1640625" style="3" customWidth="1"/>
    <col min="6" max="6" width="8.83203125" style="3" customWidth="1"/>
    <col min="7" max="7" width="9" style="3" hidden="1" customWidth="1"/>
    <col min="8" max="8" width="11" style="3" hidden="1" customWidth="1"/>
    <col min="9" max="9" width="5.83203125" style="3" hidden="1" customWidth="1"/>
    <col min="10" max="16384" width="9" style="3"/>
  </cols>
  <sheetData>
    <row r="1" spans="1:17" s="42" customFormat="1" ht="25.5" customHeight="1" x14ac:dyDescent="0.2">
      <c r="A1" s="90" t="s">
        <v>35</v>
      </c>
      <c r="B1" s="90"/>
      <c r="C1" s="90"/>
      <c r="D1" s="90"/>
      <c r="E1" s="65"/>
      <c r="F1" s="65"/>
      <c r="G1" s="65"/>
      <c r="H1" s="65"/>
      <c r="I1" s="65"/>
      <c r="J1" s="65"/>
      <c r="K1" s="65"/>
      <c r="L1" s="65"/>
      <c r="M1" s="65"/>
      <c r="N1" s="46"/>
      <c r="O1" s="46"/>
      <c r="P1" s="46"/>
      <c r="Q1" s="46"/>
    </row>
    <row r="2" spans="1:17" ht="31.5" customHeight="1" x14ac:dyDescent="0.2">
      <c r="A2" s="66"/>
      <c r="B2" s="66"/>
      <c r="C2" s="66"/>
      <c r="D2" s="66"/>
      <c r="H2" s="3" t="s">
        <v>125</v>
      </c>
    </row>
    <row r="3" spans="1:17" x14ac:dyDescent="0.2">
      <c r="A3" s="5"/>
      <c r="B3" s="6" t="s">
        <v>2</v>
      </c>
      <c r="C3" s="7" t="s">
        <v>132</v>
      </c>
      <c r="D3" s="6" t="s">
        <v>131</v>
      </c>
      <c r="H3" s="3">
        <v>0</v>
      </c>
    </row>
    <row r="4" spans="1:17" ht="22.5" customHeight="1" x14ac:dyDescent="0.2">
      <c r="A4" s="4">
        <v>5</v>
      </c>
      <c r="B4" s="89" t="s">
        <v>92</v>
      </c>
      <c r="C4" s="89"/>
      <c r="D4" s="89"/>
    </row>
    <row r="5" spans="1:17" ht="31.5" customHeight="1" x14ac:dyDescent="0.2">
      <c r="A5" s="28">
        <v>5.0999999999999996</v>
      </c>
      <c r="B5" s="9" t="s">
        <v>159</v>
      </c>
      <c r="C5" s="58" t="s">
        <v>125</v>
      </c>
      <c r="D5" s="59"/>
      <c r="I5" s="3" t="s">
        <v>125</v>
      </c>
    </row>
    <row r="6" spans="1:17" ht="31.5" customHeight="1" x14ac:dyDescent="0.2">
      <c r="A6" s="28">
        <v>5.2</v>
      </c>
      <c r="B6" s="9" t="s">
        <v>93</v>
      </c>
      <c r="C6" s="58" t="s">
        <v>125</v>
      </c>
      <c r="D6" s="59"/>
      <c r="I6" s="3">
        <v>0</v>
      </c>
    </row>
    <row r="7" spans="1:17" ht="31.5" customHeight="1" x14ac:dyDescent="0.2">
      <c r="A7" s="28">
        <v>5.3</v>
      </c>
      <c r="B7" s="9" t="s">
        <v>94</v>
      </c>
      <c r="C7" s="58" t="s">
        <v>125</v>
      </c>
      <c r="D7" s="59"/>
      <c r="I7" s="3">
        <v>0.5</v>
      </c>
    </row>
    <row r="8" spans="1:17" ht="31.5" customHeight="1" x14ac:dyDescent="0.2">
      <c r="A8" s="28">
        <v>5.4</v>
      </c>
      <c r="B8" s="52" t="s">
        <v>128</v>
      </c>
      <c r="C8" s="58" t="s">
        <v>125</v>
      </c>
      <c r="D8" s="60"/>
      <c r="I8" s="3">
        <v>1</v>
      </c>
    </row>
    <row r="9" spans="1:17" ht="31.5" customHeight="1" x14ac:dyDescent="0.2">
      <c r="A9" s="28">
        <v>5.5</v>
      </c>
      <c r="B9" s="52" t="s">
        <v>127</v>
      </c>
      <c r="C9" s="58" t="s">
        <v>125</v>
      </c>
      <c r="D9" s="60"/>
    </row>
    <row r="10" spans="1:17" ht="53.25" customHeight="1" x14ac:dyDescent="0.2">
      <c r="A10" s="28">
        <v>5.6</v>
      </c>
      <c r="B10" s="80" t="s">
        <v>142</v>
      </c>
      <c r="C10" s="58" t="s">
        <v>125</v>
      </c>
      <c r="D10" s="61"/>
    </row>
    <row r="11" spans="1:17" ht="18.75" hidden="1" customHeight="1" x14ac:dyDescent="0.2">
      <c r="A11" s="5"/>
      <c r="B11" s="25" t="s">
        <v>39</v>
      </c>
      <c r="C11" s="6">
        <f>SUM(C5:C10)/6</f>
        <v>0</v>
      </c>
      <c r="D11" s="6"/>
    </row>
    <row r="12" spans="1:17" ht="22.5" customHeight="1" x14ac:dyDescent="0.2">
      <c r="A12" s="37">
        <v>6</v>
      </c>
      <c r="B12" s="89" t="s">
        <v>14</v>
      </c>
      <c r="C12" s="89"/>
      <c r="D12" s="89"/>
    </row>
    <row r="13" spans="1:17" ht="24" hidden="1" customHeight="1" x14ac:dyDescent="0.2">
      <c r="A13" s="5"/>
      <c r="B13" s="29" t="s">
        <v>2</v>
      </c>
      <c r="C13" s="7" t="s">
        <v>3</v>
      </c>
      <c r="D13" s="29" t="s">
        <v>4</v>
      </c>
    </row>
    <row r="14" spans="1:17" ht="31.5" customHeight="1" x14ac:dyDescent="0.2">
      <c r="A14" s="28">
        <v>6.1</v>
      </c>
      <c r="B14" s="9" t="s">
        <v>160</v>
      </c>
      <c r="C14" s="58" t="s">
        <v>125</v>
      </c>
      <c r="D14" s="59"/>
    </row>
    <row r="15" spans="1:17" ht="31.5" customHeight="1" x14ac:dyDescent="0.2">
      <c r="A15" s="28">
        <v>6.2</v>
      </c>
      <c r="B15" s="9" t="s">
        <v>16</v>
      </c>
      <c r="C15" s="58" t="s">
        <v>125</v>
      </c>
      <c r="D15" s="59"/>
    </row>
    <row r="16" spans="1:17" ht="31.5" customHeight="1" x14ac:dyDescent="0.2">
      <c r="A16" s="28">
        <v>6.3</v>
      </c>
      <c r="B16" s="9" t="s">
        <v>75</v>
      </c>
      <c r="C16" s="58" t="s">
        <v>125</v>
      </c>
      <c r="D16" s="59"/>
    </row>
    <row r="17" spans="1:4" ht="31.5" customHeight="1" x14ac:dyDescent="0.2">
      <c r="A17" s="28">
        <v>6.4</v>
      </c>
      <c r="B17" s="9" t="s">
        <v>17</v>
      </c>
      <c r="C17" s="58" t="s">
        <v>125</v>
      </c>
      <c r="D17" s="61"/>
    </row>
    <row r="18" spans="1:4" ht="31.5" customHeight="1" x14ac:dyDescent="0.2">
      <c r="A18" s="28">
        <v>6.5</v>
      </c>
      <c r="B18" s="9" t="s">
        <v>161</v>
      </c>
      <c r="C18" s="58" t="s">
        <v>125</v>
      </c>
      <c r="D18" s="61"/>
    </row>
    <row r="19" spans="1:4" ht="31.5" customHeight="1" x14ac:dyDescent="0.2">
      <c r="A19" s="28">
        <v>6.6</v>
      </c>
      <c r="B19" s="9" t="s">
        <v>162</v>
      </c>
      <c r="C19" s="58" t="s">
        <v>125</v>
      </c>
      <c r="D19" s="61"/>
    </row>
    <row r="20" spans="1:4" ht="47.25" customHeight="1" x14ac:dyDescent="0.2">
      <c r="A20" s="28">
        <v>6.7</v>
      </c>
      <c r="B20" s="52" t="s">
        <v>129</v>
      </c>
      <c r="C20" s="58" t="s">
        <v>125</v>
      </c>
      <c r="D20" s="61"/>
    </row>
    <row r="21" spans="1:4" ht="31.5" customHeight="1" x14ac:dyDescent="0.2">
      <c r="A21" s="28">
        <v>6.8</v>
      </c>
      <c r="B21" s="9" t="s">
        <v>95</v>
      </c>
      <c r="C21" s="58" t="s">
        <v>125</v>
      </c>
      <c r="D21" s="61"/>
    </row>
    <row r="22" spans="1:4" ht="15.75" hidden="1" customHeight="1" x14ac:dyDescent="0.2">
      <c r="A22" s="5"/>
      <c r="B22" s="25" t="s">
        <v>40</v>
      </c>
      <c r="C22" s="6">
        <f>SUM(C14:C21)/8</f>
        <v>0</v>
      </c>
      <c r="D22" s="6"/>
    </row>
    <row r="23" spans="1:4" ht="27" hidden="1" customHeight="1" x14ac:dyDescent="0.2">
      <c r="A23" s="4">
        <v>2</v>
      </c>
      <c r="B23" s="88" t="s">
        <v>19</v>
      </c>
      <c r="C23" s="89"/>
      <c r="D23" s="88"/>
    </row>
    <row r="24" spans="1:4" ht="31.5" hidden="1" customHeight="1" x14ac:dyDescent="0.2">
      <c r="A24" s="27">
        <v>2.1</v>
      </c>
      <c r="B24" s="9" t="s">
        <v>20</v>
      </c>
      <c r="C24" s="30">
        <v>0</v>
      </c>
      <c r="D24" s="31" t="s">
        <v>72</v>
      </c>
    </row>
    <row r="25" spans="1:4" ht="31.5" hidden="1" customHeight="1" x14ac:dyDescent="0.2">
      <c r="A25" s="27">
        <v>2.2000000000000002</v>
      </c>
      <c r="B25" s="9" t="s">
        <v>21</v>
      </c>
      <c r="C25" s="30">
        <v>0</v>
      </c>
      <c r="D25" s="31"/>
    </row>
    <row r="26" spans="1:4" ht="31.5" hidden="1" customHeight="1" x14ac:dyDescent="0.2">
      <c r="A26" s="27">
        <v>2.2999999999999998</v>
      </c>
      <c r="B26" s="9" t="s">
        <v>22</v>
      </c>
      <c r="C26" s="30">
        <v>0</v>
      </c>
      <c r="D26" s="31"/>
    </row>
    <row r="27" spans="1:4" ht="31.5" hidden="1" customHeight="1" x14ac:dyDescent="0.2">
      <c r="A27" s="27">
        <v>2.4</v>
      </c>
      <c r="B27" s="9" t="s">
        <v>65</v>
      </c>
      <c r="C27" s="30">
        <v>1</v>
      </c>
      <c r="D27" s="31" t="s">
        <v>76</v>
      </c>
    </row>
    <row r="28" spans="1:4" ht="31.5" hidden="1" customHeight="1" x14ac:dyDescent="0.2">
      <c r="A28" s="27">
        <v>2.5</v>
      </c>
      <c r="B28" s="9" t="s">
        <v>23</v>
      </c>
      <c r="C28" s="30">
        <v>0</v>
      </c>
      <c r="D28" s="10"/>
    </row>
    <row r="29" spans="1:4" ht="31.5" hidden="1" customHeight="1" x14ac:dyDescent="0.2">
      <c r="A29" s="27">
        <v>2.6</v>
      </c>
      <c r="B29" s="9" t="s">
        <v>24</v>
      </c>
      <c r="C29" s="30">
        <v>0</v>
      </c>
      <c r="D29" s="10"/>
    </row>
    <row r="30" spans="1:4" ht="31.5" hidden="1" customHeight="1" x14ac:dyDescent="0.2">
      <c r="A30" s="27">
        <v>2.7</v>
      </c>
      <c r="B30" s="9" t="s">
        <v>25</v>
      </c>
      <c r="C30" s="30">
        <v>0</v>
      </c>
      <c r="D30" s="10"/>
    </row>
    <row r="31" spans="1:4" ht="24" hidden="1" customHeight="1" x14ac:dyDescent="0.2">
      <c r="A31" s="5"/>
      <c r="B31" s="25" t="s">
        <v>40</v>
      </c>
      <c r="C31" s="6">
        <f>SUM(C24:C30)/7</f>
        <v>0.14285714285714285</v>
      </c>
      <c r="D31" s="6"/>
    </row>
    <row r="32" spans="1:4" ht="24" customHeight="1" x14ac:dyDescent="0.2">
      <c r="A32" s="37">
        <v>7</v>
      </c>
      <c r="B32" s="91" t="s">
        <v>134</v>
      </c>
      <c r="C32" s="92"/>
      <c r="D32" s="93"/>
    </row>
    <row r="33" spans="1:4" ht="31.5" customHeight="1" x14ac:dyDescent="0.2">
      <c r="A33" s="27">
        <v>7.1</v>
      </c>
      <c r="B33" s="9" t="s">
        <v>96</v>
      </c>
      <c r="C33" s="58" t="s">
        <v>125</v>
      </c>
      <c r="D33" s="59"/>
    </row>
    <row r="34" spans="1:4" ht="31.5" customHeight="1" x14ac:dyDescent="0.2">
      <c r="A34" s="27">
        <v>7.2</v>
      </c>
      <c r="B34" s="9" t="s">
        <v>97</v>
      </c>
      <c r="C34" s="58" t="s">
        <v>125</v>
      </c>
      <c r="D34" s="59"/>
    </row>
    <row r="35" spans="1:4" ht="31.5" customHeight="1" x14ac:dyDescent="0.2">
      <c r="A35" s="27">
        <v>7.3</v>
      </c>
      <c r="B35" s="9" t="s">
        <v>98</v>
      </c>
      <c r="C35" s="58" t="s">
        <v>125</v>
      </c>
      <c r="D35" s="59"/>
    </row>
    <row r="36" spans="1:4" ht="31.5" customHeight="1" x14ac:dyDescent="0.2">
      <c r="A36" s="27">
        <v>7.4</v>
      </c>
      <c r="B36" s="9" t="s">
        <v>99</v>
      </c>
      <c r="C36" s="58" t="s">
        <v>125</v>
      </c>
      <c r="D36" s="59"/>
    </row>
    <row r="37" spans="1:4" ht="31.5" customHeight="1" x14ac:dyDescent="0.2">
      <c r="A37" s="27">
        <v>7.5</v>
      </c>
      <c r="B37" s="9" t="s">
        <v>100</v>
      </c>
      <c r="C37" s="58" t="s">
        <v>125</v>
      </c>
      <c r="D37" s="59"/>
    </row>
    <row r="38" spans="1:4" ht="31.5" customHeight="1" x14ac:dyDescent="0.2">
      <c r="A38" s="27">
        <v>7.6</v>
      </c>
      <c r="B38" s="9" t="s">
        <v>30</v>
      </c>
      <c r="C38" s="58" t="s">
        <v>125</v>
      </c>
      <c r="D38" s="59"/>
    </row>
    <row r="39" spans="1:4" ht="21" hidden="1" customHeight="1" x14ac:dyDescent="0.2">
      <c r="A39" s="5"/>
      <c r="B39" s="25" t="s">
        <v>41</v>
      </c>
      <c r="C39" s="6">
        <f>SUM(C33:C38)/6</f>
        <v>0</v>
      </c>
      <c r="D39" s="6"/>
    </row>
    <row r="40" spans="1:4" ht="21" hidden="1" customHeight="1" x14ac:dyDescent="0.2">
      <c r="A40" s="13"/>
      <c r="B40" s="14" t="s">
        <v>34</v>
      </c>
      <c r="C40" s="16">
        <f>(C39+C22+C11)/3</f>
        <v>0</v>
      </c>
      <c r="D40" s="15"/>
    </row>
  </sheetData>
  <sheetProtection algorithmName="SHA-512" hashValue="anOkDSb1aNG5BOxjcoF8ocJ2FwPgo+2jcAQW5VZARJmsPynpn7FhAdfFkOyIwIWD/1aYeRbQzBHo/Y1yJvgLjQ==" saltValue="yruSukhg7WRcISqsVfO9QA==" spinCount="100000" sheet="1" objects="1" scenarios="1" selectLockedCells="1"/>
  <mergeCells count="5">
    <mergeCell ref="A1:D1"/>
    <mergeCell ref="B32:D32"/>
    <mergeCell ref="B23:D23"/>
    <mergeCell ref="B4:D4"/>
    <mergeCell ref="B12:D12"/>
  </mergeCells>
  <dataValidations count="2">
    <dataValidation type="list" allowBlank="1" showInputMessage="1" showErrorMessage="1" sqref="C24:C30" xr:uid="{00000000-0002-0000-0300-000000000000}">
      <formula1>"0,1"</formula1>
    </dataValidation>
    <dataValidation type="list" allowBlank="1" showInputMessage="1" showErrorMessage="1" sqref="C33:C38 C5:C10 C14:C21" xr:uid="{00000000-0002-0000-0300-000001000000}">
      <formula1>$I$5:$I$8</formula1>
    </dataValidation>
  </dataValidation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2000000}">
          <x14:formula1>
            <xm:f>'Plan d''action'!#REF!</xm:f>
          </x14:formula1>
          <xm:sqref>C24:C30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35"/>
  <sheetViews>
    <sheetView topLeftCell="A5" workbookViewId="0">
      <selection activeCell="A8" sqref="A8:XFD16"/>
    </sheetView>
  </sheetViews>
  <sheetFormatPr baseColWidth="10" defaultColWidth="9" defaultRowHeight="16" x14ac:dyDescent="0.2"/>
  <cols>
    <col min="1" max="1" width="3.33203125" style="3" customWidth="1"/>
    <col min="2" max="2" width="61" style="3" customWidth="1"/>
    <col min="3" max="3" width="9" style="3"/>
    <col min="4" max="4" width="41.5" style="3" customWidth="1"/>
    <col min="5" max="16384" width="9" style="3"/>
  </cols>
  <sheetData>
    <row r="1" spans="1:4" ht="26.25" customHeight="1" thickBot="1" x14ac:dyDescent="0.25">
      <c r="A1" s="94" t="s">
        <v>13</v>
      </c>
      <c r="B1" s="95"/>
      <c r="C1" s="95"/>
      <c r="D1" s="96"/>
    </row>
    <row r="2" spans="1:4" ht="18" x14ac:dyDescent="0.2">
      <c r="A2" s="97" t="s">
        <v>12</v>
      </c>
      <c r="B2" s="98"/>
      <c r="C2" s="1"/>
      <c r="D2" s="17" t="e">
        <f>'Equipe S&amp;E'!#REF!</f>
        <v>#REF!</v>
      </c>
    </row>
    <row r="3" spans="1:4" ht="17.25" customHeight="1" x14ac:dyDescent="0.2">
      <c r="A3" s="99" t="s">
        <v>11</v>
      </c>
      <c r="B3" s="98"/>
      <c r="C3" s="1"/>
      <c r="D3" s="1" t="e">
        <f>'Equipe S&amp;E'!#REF!</f>
        <v>#REF!</v>
      </c>
    </row>
    <row r="4" spans="1:4" ht="22.5" customHeight="1" x14ac:dyDescent="0.2">
      <c r="A4" s="97"/>
      <c r="B4" s="98"/>
      <c r="C4" s="2"/>
      <c r="D4" s="1"/>
    </row>
    <row r="5" spans="1:4" ht="22.5" customHeight="1" x14ac:dyDescent="0.2">
      <c r="A5" s="100"/>
      <c r="B5" s="101"/>
      <c r="C5" s="2"/>
      <c r="D5" s="1"/>
    </row>
    <row r="6" spans="1:4" x14ac:dyDescent="0.2">
      <c r="A6"/>
    </row>
    <row r="7" spans="1:4" ht="22.5" customHeight="1" x14ac:dyDescent="0.2">
      <c r="A7" s="102" t="s">
        <v>35</v>
      </c>
      <c r="B7" s="102"/>
      <c r="C7" s="102"/>
      <c r="D7" s="102"/>
    </row>
    <row r="8" spans="1:4" ht="22.5" customHeight="1" x14ac:dyDescent="0.2">
      <c r="A8" s="37">
        <v>1</v>
      </c>
      <c r="B8" s="89" t="s">
        <v>14</v>
      </c>
      <c r="C8" s="89"/>
      <c r="D8" s="89"/>
    </row>
    <row r="9" spans="1:4" ht="24" customHeight="1" x14ac:dyDescent="0.2">
      <c r="A9" s="5"/>
      <c r="B9" s="29" t="s">
        <v>2</v>
      </c>
      <c r="C9" s="7" t="s">
        <v>3</v>
      </c>
      <c r="D9" s="29" t="s">
        <v>4</v>
      </c>
    </row>
    <row r="10" spans="1:4" ht="31.5" customHeight="1" x14ac:dyDescent="0.2">
      <c r="A10" s="28">
        <v>1.1000000000000001</v>
      </c>
      <c r="B10" s="9" t="s">
        <v>15</v>
      </c>
      <c r="C10" s="30">
        <v>1</v>
      </c>
      <c r="D10" s="31"/>
    </row>
    <row r="11" spans="1:4" ht="31.5" customHeight="1" x14ac:dyDescent="0.2">
      <c r="A11" s="28">
        <v>1.2</v>
      </c>
      <c r="B11" s="9" t="s">
        <v>16</v>
      </c>
      <c r="C11" s="30">
        <v>1</v>
      </c>
      <c r="D11" s="31"/>
    </row>
    <row r="12" spans="1:4" ht="31.5" customHeight="1" x14ac:dyDescent="0.2">
      <c r="A12" s="28">
        <v>1.3</v>
      </c>
      <c r="B12" s="9" t="s">
        <v>75</v>
      </c>
      <c r="C12" s="30">
        <v>1</v>
      </c>
      <c r="D12" s="31"/>
    </row>
    <row r="13" spans="1:4" ht="31.5" customHeight="1" x14ac:dyDescent="0.2">
      <c r="A13" s="28">
        <v>1.4</v>
      </c>
      <c r="B13" s="9" t="s">
        <v>17</v>
      </c>
      <c r="C13" s="30">
        <v>0</v>
      </c>
      <c r="D13" s="10"/>
    </row>
    <row r="14" spans="1:4" ht="31.5" customHeight="1" x14ac:dyDescent="0.2">
      <c r="A14" s="28">
        <v>1.5</v>
      </c>
      <c r="B14" s="9" t="s">
        <v>64</v>
      </c>
      <c r="C14" s="30">
        <v>1</v>
      </c>
      <c r="D14" s="10"/>
    </row>
    <row r="15" spans="1:4" ht="31.5" customHeight="1" x14ac:dyDescent="0.2">
      <c r="A15" s="28">
        <v>1.6</v>
      </c>
      <c r="B15" s="9" t="s">
        <v>18</v>
      </c>
      <c r="C15" s="30">
        <v>1</v>
      </c>
      <c r="D15" s="10"/>
    </row>
    <row r="16" spans="1:4" ht="27" customHeight="1" x14ac:dyDescent="0.2">
      <c r="A16" s="5"/>
      <c r="B16" s="25" t="s">
        <v>39</v>
      </c>
      <c r="C16" s="6">
        <f>SUM(C10:C15)/6</f>
        <v>0.83333333333333337</v>
      </c>
      <c r="D16" s="6"/>
    </row>
    <row r="17" spans="1:4" ht="27" customHeight="1" x14ac:dyDescent="0.2">
      <c r="A17" s="37">
        <v>2</v>
      </c>
      <c r="B17" s="88" t="s">
        <v>19</v>
      </c>
      <c r="C17" s="89"/>
      <c r="D17" s="88"/>
    </row>
    <row r="18" spans="1:4" ht="31.5" customHeight="1" x14ac:dyDescent="0.2">
      <c r="A18" s="27">
        <v>2.1</v>
      </c>
      <c r="B18" s="9" t="s">
        <v>20</v>
      </c>
      <c r="C18" s="30">
        <v>0</v>
      </c>
      <c r="D18" s="31" t="s">
        <v>72</v>
      </c>
    </row>
    <row r="19" spans="1:4" ht="31.5" customHeight="1" x14ac:dyDescent="0.2">
      <c r="A19" s="27">
        <v>2.2000000000000002</v>
      </c>
      <c r="B19" s="9" t="s">
        <v>21</v>
      </c>
      <c r="C19" s="30">
        <v>0</v>
      </c>
      <c r="D19" s="31"/>
    </row>
    <row r="20" spans="1:4" ht="31.5" customHeight="1" x14ac:dyDescent="0.2">
      <c r="A20" s="27">
        <v>2.2999999999999998</v>
      </c>
      <c r="B20" s="9" t="s">
        <v>22</v>
      </c>
      <c r="C20" s="30">
        <v>0</v>
      </c>
      <c r="D20" s="31"/>
    </row>
    <row r="21" spans="1:4" ht="31.5" customHeight="1" x14ac:dyDescent="0.2">
      <c r="A21" s="27">
        <v>2.4</v>
      </c>
      <c r="B21" s="9" t="s">
        <v>65</v>
      </c>
      <c r="C21" s="30">
        <v>1</v>
      </c>
      <c r="D21" s="31" t="s">
        <v>76</v>
      </c>
    </row>
    <row r="22" spans="1:4" ht="31.5" customHeight="1" x14ac:dyDescent="0.2">
      <c r="A22" s="27">
        <v>2.5</v>
      </c>
      <c r="B22" s="9" t="s">
        <v>23</v>
      </c>
      <c r="C22" s="30">
        <v>0</v>
      </c>
      <c r="D22" s="10"/>
    </row>
    <row r="23" spans="1:4" ht="31.5" customHeight="1" x14ac:dyDescent="0.2">
      <c r="A23" s="27">
        <v>2.6</v>
      </c>
      <c r="B23" s="9" t="s">
        <v>24</v>
      </c>
      <c r="C23" s="30">
        <v>0</v>
      </c>
      <c r="D23" s="10"/>
    </row>
    <row r="24" spans="1:4" ht="31.5" customHeight="1" x14ac:dyDescent="0.2">
      <c r="A24" s="27">
        <v>2.7</v>
      </c>
      <c r="B24" s="9" t="s">
        <v>25</v>
      </c>
      <c r="C24" s="30">
        <v>0</v>
      </c>
      <c r="D24" s="10"/>
    </row>
    <row r="25" spans="1:4" ht="24" customHeight="1" x14ac:dyDescent="0.2">
      <c r="A25" s="5"/>
      <c r="B25" s="25" t="s">
        <v>40</v>
      </c>
      <c r="C25" s="6">
        <f>SUM(C18:C24)/7</f>
        <v>0.14285714285714285</v>
      </c>
      <c r="D25" s="6"/>
    </row>
    <row r="26" spans="1:4" ht="24" customHeight="1" x14ac:dyDescent="0.2">
      <c r="A26" s="37">
        <v>3</v>
      </c>
      <c r="B26" s="88" t="s">
        <v>26</v>
      </c>
      <c r="C26" s="89"/>
      <c r="D26" s="88"/>
    </row>
    <row r="27" spans="1:4" ht="31.5" customHeight="1" x14ac:dyDescent="0.2">
      <c r="A27" s="27">
        <v>3.1</v>
      </c>
      <c r="B27" s="9" t="s">
        <v>27</v>
      </c>
      <c r="C27" s="30">
        <v>1</v>
      </c>
      <c r="D27" s="31" t="s">
        <v>77</v>
      </c>
    </row>
    <row r="28" spans="1:4" ht="31.5" customHeight="1" x14ac:dyDescent="0.2">
      <c r="A28" s="27">
        <v>3.2</v>
      </c>
      <c r="B28" s="9" t="s">
        <v>28</v>
      </c>
      <c r="C28" s="30">
        <v>0</v>
      </c>
      <c r="D28" s="31" t="s">
        <v>72</v>
      </c>
    </row>
    <row r="29" spans="1:4" ht="31.5" customHeight="1" x14ac:dyDescent="0.2">
      <c r="A29" s="27">
        <v>3.3</v>
      </c>
      <c r="B29" s="9" t="s">
        <v>29</v>
      </c>
      <c r="C29" s="30">
        <v>0</v>
      </c>
      <c r="D29" s="31"/>
    </row>
    <row r="30" spans="1:4" ht="31.5" customHeight="1" x14ac:dyDescent="0.2">
      <c r="A30" s="27">
        <v>3.4</v>
      </c>
      <c r="B30" s="9" t="s">
        <v>30</v>
      </c>
      <c r="C30" s="30">
        <v>1</v>
      </c>
      <c r="D30" s="31"/>
    </row>
    <row r="31" spans="1:4" ht="31.5" customHeight="1" x14ac:dyDescent="0.2">
      <c r="A31" s="27">
        <v>3.5</v>
      </c>
      <c r="B31" s="9" t="s">
        <v>31</v>
      </c>
      <c r="C31" s="30">
        <v>0</v>
      </c>
      <c r="D31" s="31" t="s">
        <v>72</v>
      </c>
    </row>
    <row r="32" spans="1:4" ht="31.5" customHeight="1" x14ac:dyDescent="0.2">
      <c r="A32" s="27">
        <v>3.6</v>
      </c>
      <c r="B32" s="9" t="s">
        <v>32</v>
      </c>
      <c r="C32" s="30">
        <v>0</v>
      </c>
      <c r="D32" s="33" t="s">
        <v>88</v>
      </c>
    </row>
    <row r="33" spans="1:4" ht="31.5" customHeight="1" x14ac:dyDescent="0.2">
      <c r="A33" s="27">
        <v>3.7</v>
      </c>
      <c r="B33" s="9" t="s">
        <v>33</v>
      </c>
      <c r="C33" s="30">
        <v>0</v>
      </c>
      <c r="D33" s="12" t="s">
        <v>78</v>
      </c>
    </row>
    <row r="34" spans="1:4" ht="21" customHeight="1" x14ac:dyDescent="0.2">
      <c r="A34" s="5"/>
      <c r="B34" s="25" t="s">
        <v>41</v>
      </c>
      <c r="C34" s="6">
        <f>SUM(C27:C33)/7</f>
        <v>0.2857142857142857</v>
      </c>
      <c r="D34" s="6"/>
    </row>
    <row r="35" spans="1:4" ht="21" customHeight="1" x14ac:dyDescent="0.2">
      <c r="A35" s="13"/>
      <c r="B35" s="14" t="s">
        <v>34</v>
      </c>
      <c r="C35" s="16">
        <f>(C16+C25+C34)/3</f>
        <v>0.42063492063492064</v>
      </c>
      <c r="D35" s="15"/>
    </row>
  </sheetData>
  <mergeCells count="9">
    <mergeCell ref="B8:D8"/>
    <mergeCell ref="B17:D17"/>
    <mergeCell ref="B26:D26"/>
    <mergeCell ref="A1:D1"/>
    <mergeCell ref="A2:B2"/>
    <mergeCell ref="A3:B3"/>
    <mergeCell ref="A4:B4"/>
    <mergeCell ref="A5:B5"/>
    <mergeCell ref="A7:D7"/>
  </mergeCells>
  <dataValidations count="1">
    <dataValidation type="list" allowBlank="1" showInputMessage="1" showErrorMessage="1" sqref="C10:C15 C18:C24 C27:C33" xr:uid="{00000000-0002-0000-0400-000000000000}">
      <formula1>"0,1"</formula1>
    </dataValidation>
  </dataValidation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1000000}">
          <x14:formula1>
            <xm:f>'Plan d''action'!#REF!</xm:f>
          </x14:formula1>
          <xm:sqref>C18:C24 C10:C15 C27:C33</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FF00"/>
  </sheetPr>
  <dimension ref="A1:Q22"/>
  <sheetViews>
    <sheetView zoomScale="130" zoomScaleNormal="130" workbookViewId="0">
      <pane ySplit="3" topLeftCell="A4" activePane="bottomLeft" state="frozen"/>
      <selection pane="bottomLeft" activeCell="C18" sqref="C18"/>
    </sheetView>
  </sheetViews>
  <sheetFormatPr baseColWidth="10" defaultColWidth="9" defaultRowHeight="16" x14ac:dyDescent="0.2"/>
  <cols>
    <col min="1" max="1" width="5" style="3" customWidth="1"/>
    <col min="2" max="2" width="61.5" style="3" customWidth="1"/>
    <col min="3" max="3" width="11.33203125" style="3" bestFit="1" customWidth="1"/>
    <col min="4" max="4" width="62" style="3" customWidth="1"/>
    <col min="5" max="5" width="1.83203125" style="3" customWidth="1"/>
    <col min="6" max="7" width="9" style="3"/>
    <col min="8" max="8" width="5.6640625" style="3" hidden="1" customWidth="1"/>
    <col min="9" max="16384" width="9" style="3"/>
  </cols>
  <sheetData>
    <row r="1" spans="1:17" s="42" customFormat="1" ht="25.5" customHeight="1" x14ac:dyDescent="0.2">
      <c r="A1" s="90" t="s">
        <v>140</v>
      </c>
      <c r="B1" s="90"/>
      <c r="C1" s="90"/>
      <c r="D1" s="90"/>
      <c r="E1" s="65"/>
      <c r="F1" s="65"/>
      <c r="G1" s="65"/>
      <c r="H1" s="65"/>
      <c r="I1" s="65"/>
      <c r="J1" s="65"/>
      <c r="K1" s="65"/>
      <c r="L1" s="65"/>
      <c r="M1" s="65"/>
      <c r="N1" s="46"/>
      <c r="O1" s="46"/>
      <c r="P1" s="46"/>
      <c r="Q1" s="46"/>
    </row>
    <row r="2" spans="1:17" ht="31.5" customHeight="1" x14ac:dyDescent="0.2">
      <c r="A2" s="66"/>
      <c r="B2" s="66"/>
      <c r="C2" s="66"/>
      <c r="D2" s="66"/>
      <c r="H2" s="3" t="s">
        <v>125</v>
      </c>
    </row>
    <row r="3" spans="1:17" x14ac:dyDescent="0.2">
      <c r="A3" s="5"/>
      <c r="B3" s="6" t="s">
        <v>2</v>
      </c>
      <c r="C3" s="7" t="s">
        <v>132</v>
      </c>
      <c r="D3" s="6" t="s">
        <v>131</v>
      </c>
      <c r="H3" s="3">
        <v>0</v>
      </c>
    </row>
    <row r="4" spans="1:17" ht="16.5" customHeight="1" x14ac:dyDescent="0.2">
      <c r="A4" s="18">
        <v>8</v>
      </c>
      <c r="B4" s="89" t="s">
        <v>135</v>
      </c>
      <c r="C4" s="89"/>
      <c r="D4" s="89"/>
    </row>
    <row r="5" spans="1:17" ht="31.5" customHeight="1" x14ac:dyDescent="0.2">
      <c r="A5" s="27">
        <v>8.1</v>
      </c>
      <c r="B5" s="9" t="s">
        <v>163</v>
      </c>
      <c r="C5" s="62" t="s">
        <v>125</v>
      </c>
      <c r="D5" s="59"/>
      <c r="H5" s="3" t="s">
        <v>125</v>
      </c>
    </row>
    <row r="6" spans="1:17" ht="31.5" customHeight="1" x14ac:dyDescent="0.2">
      <c r="A6" s="27">
        <v>8.1999999999999993</v>
      </c>
      <c r="B6" s="9" t="s">
        <v>101</v>
      </c>
      <c r="C6" s="62" t="s">
        <v>125</v>
      </c>
      <c r="D6" s="59"/>
      <c r="H6" s="3">
        <v>0</v>
      </c>
    </row>
    <row r="7" spans="1:17" ht="31.5" customHeight="1" x14ac:dyDescent="0.2">
      <c r="A7" s="27">
        <v>8.3000000000000007</v>
      </c>
      <c r="B7" s="9" t="s">
        <v>102</v>
      </c>
      <c r="C7" s="62" t="s">
        <v>125</v>
      </c>
      <c r="D7" s="59"/>
      <c r="H7" s="3">
        <v>0.5</v>
      </c>
    </row>
    <row r="8" spans="1:17" ht="31.5" customHeight="1" x14ac:dyDescent="0.2">
      <c r="A8" s="27">
        <v>8.4</v>
      </c>
      <c r="B8" s="9" t="s">
        <v>104</v>
      </c>
      <c r="C8" s="62" t="s">
        <v>125</v>
      </c>
      <c r="D8" s="63"/>
      <c r="H8" s="3">
        <v>1</v>
      </c>
    </row>
    <row r="9" spans="1:17" ht="24" hidden="1" customHeight="1" x14ac:dyDescent="0.2">
      <c r="A9" s="5"/>
      <c r="B9" s="25" t="s">
        <v>112</v>
      </c>
      <c r="C9" s="6">
        <f>SUM(C5:C8)/4</f>
        <v>0</v>
      </c>
      <c r="D9" s="6"/>
    </row>
    <row r="10" spans="1:17" ht="20.25" customHeight="1" x14ac:dyDescent="0.2">
      <c r="A10" s="18">
        <v>9</v>
      </c>
      <c r="B10" s="88" t="s">
        <v>103</v>
      </c>
      <c r="C10" s="89"/>
      <c r="D10" s="88"/>
    </row>
    <row r="11" spans="1:17" ht="31.5" customHeight="1" x14ac:dyDescent="0.2">
      <c r="A11" s="27">
        <v>9.1</v>
      </c>
      <c r="B11" s="9" t="s">
        <v>105</v>
      </c>
      <c r="C11" s="62" t="s">
        <v>125</v>
      </c>
      <c r="D11" s="59"/>
    </row>
    <row r="12" spans="1:17" ht="31.5" customHeight="1" x14ac:dyDescent="0.2">
      <c r="A12" s="27">
        <v>9.1999999999999993</v>
      </c>
      <c r="B12" s="9" t="s">
        <v>108</v>
      </c>
      <c r="C12" s="62" t="s">
        <v>125</v>
      </c>
      <c r="D12" s="59"/>
    </row>
    <row r="13" spans="1:17" ht="31.5" customHeight="1" x14ac:dyDescent="0.2">
      <c r="A13" s="27">
        <v>9.3000000000000007</v>
      </c>
      <c r="B13" s="9" t="s">
        <v>106</v>
      </c>
      <c r="C13" s="62" t="s">
        <v>125</v>
      </c>
      <c r="D13" s="59"/>
    </row>
    <row r="14" spans="1:17" ht="31.5" customHeight="1" x14ac:dyDescent="0.2">
      <c r="A14" s="27">
        <v>9.4</v>
      </c>
      <c r="B14" s="9" t="s">
        <v>107</v>
      </c>
      <c r="C14" s="62" t="s">
        <v>125</v>
      </c>
      <c r="D14" s="59"/>
    </row>
    <row r="15" spans="1:17" ht="24" hidden="1" customHeight="1" x14ac:dyDescent="0.2">
      <c r="A15" s="5"/>
      <c r="B15" s="25" t="s">
        <v>56</v>
      </c>
      <c r="C15" s="6">
        <f>SUM(C11:C14)/4</f>
        <v>0</v>
      </c>
      <c r="D15" s="6"/>
    </row>
    <row r="16" spans="1:17" ht="17.25" customHeight="1" x14ac:dyDescent="0.2">
      <c r="A16" s="18">
        <v>10</v>
      </c>
      <c r="B16" s="88" t="s">
        <v>109</v>
      </c>
      <c r="C16" s="89"/>
      <c r="D16" s="89"/>
    </row>
    <row r="17" spans="1:4" ht="31.5" customHeight="1" x14ac:dyDescent="0.2">
      <c r="A17" s="27">
        <v>10.1</v>
      </c>
      <c r="B17" s="9" t="s">
        <v>110</v>
      </c>
      <c r="C17" s="62" t="s">
        <v>125</v>
      </c>
      <c r="D17" s="53"/>
    </row>
    <row r="18" spans="1:4" ht="31.5" customHeight="1" x14ac:dyDescent="0.2">
      <c r="A18" s="27">
        <v>10.199999999999999</v>
      </c>
      <c r="B18" s="9" t="s">
        <v>113</v>
      </c>
      <c r="C18" s="62" t="s">
        <v>125</v>
      </c>
      <c r="D18" s="53"/>
    </row>
    <row r="19" spans="1:4" ht="31.5" customHeight="1" x14ac:dyDescent="0.2">
      <c r="A19" s="27">
        <v>10.3</v>
      </c>
      <c r="B19" s="9" t="s">
        <v>111</v>
      </c>
      <c r="C19" s="62" t="s">
        <v>125</v>
      </c>
      <c r="D19" s="53"/>
    </row>
    <row r="20" spans="1:4" ht="31.5" customHeight="1" x14ac:dyDescent="0.2">
      <c r="A20" s="27">
        <v>10.4</v>
      </c>
      <c r="B20" s="9" t="s">
        <v>114</v>
      </c>
      <c r="C20" s="62" t="s">
        <v>125</v>
      </c>
      <c r="D20" s="53"/>
    </row>
    <row r="21" spans="1:4" ht="21" hidden="1" customHeight="1" x14ac:dyDescent="0.2">
      <c r="A21" s="5"/>
      <c r="B21" s="25" t="s">
        <v>57</v>
      </c>
      <c r="C21" s="6">
        <f>SUM(C17:C20)/4</f>
        <v>0</v>
      </c>
      <c r="D21" s="6"/>
    </row>
    <row r="22" spans="1:4" ht="21" hidden="1" customHeight="1" x14ac:dyDescent="0.2">
      <c r="A22" s="13"/>
      <c r="B22" s="14" t="s">
        <v>58</v>
      </c>
      <c r="C22" s="16">
        <f>(C9+C15+C21)/3</f>
        <v>0</v>
      </c>
      <c r="D22" s="15"/>
    </row>
  </sheetData>
  <sheetProtection algorithmName="SHA-512" hashValue="ZnW9+6m4YvQcdqq9ad9Xu4n+6jVDZfM9rMxwW3pI+HZx9AV6uX9SOKwG/XSU3k1zOMGYTMsZAdNhSFedt24Dtw==" saltValue="5sCOiQVikxxw7h3sriX1jg==" spinCount="100000" sheet="1" objects="1" scenarios="1" selectLockedCells="1"/>
  <mergeCells count="4">
    <mergeCell ref="A1:D1"/>
    <mergeCell ref="B4:D4"/>
    <mergeCell ref="B10:D10"/>
    <mergeCell ref="B16:D16"/>
  </mergeCells>
  <dataValidations count="1">
    <dataValidation type="list" allowBlank="1" showInputMessage="1" showErrorMessage="1" sqref="C5:C8 C11:C14 C17:C20" xr:uid="{00000000-0002-0000-0500-000000000000}">
      <formula1>$H$5:$H$8</formula1>
    </dataValidation>
  </dataValidation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34"/>
  <sheetViews>
    <sheetView topLeftCell="A3" workbookViewId="0">
      <selection activeCell="C32" sqref="C32"/>
    </sheetView>
  </sheetViews>
  <sheetFormatPr baseColWidth="10" defaultColWidth="9" defaultRowHeight="16" x14ac:dyDescent="0.2"/>
  <cols>
    <col min="1" max="1" width="5" style="3" customWidth="1"/>
    <col min="2" max="2" width="61" style="3" customWidth="1"/>
    <col min="3" max="3" width="9" style="3"/>
    <col min="4" max="4" width="41.5" style="3" customWidth="1"/>
    <col min="5" max="16384" width="9" style="3"/>
  </cols>
  <sheetData>
    <row r="1" spans="1:4" ht="26.25" customHeight="1" thickBot="1" x14ac:dyDescent="0.25">
      <c r="A1" s="94" t="s">
        <v>13</v>
      </c>
      <c r="B1" s="95"/>
      <c r="C1" s="95"/>
      <c r="D1" s="96"/>
    </row>
    <row r="2" spans="1:4" ht="18" x14ac:dyDescent="0.2">
      <c r="A2" s="97" t="s">
        <v>12</v>
      </c>
      <c r="B2" s="98"/>
      <c r="C2" s="1"/>
      <c r="D2" s="17" t="e">
        <f>'Equipe S&amp;E'!#REF!</f>
        <v>#REF!</v>
      </c>
    </row>
    <row r="3" spans="1:4" ht="17.25" customHeight="1" x14ac:dyDescent="0.2">
      <c r="A3" s="99" t="s">
        <v>11</v>
      </c>
      <c r="B3" s="98"/>
      <c r="C3" s="1"/>
      <c r="D3" s="1" t="e">
        <f>'Equipe S&amp;E'!#REF!</f>
        <v>#REF!</v>
      </c>
    </row>
    <row r="4" spans="1:4" ht="22.5" customHeight="1" x14ac:dyDescent="0.2">
      <c r="A4" s="97" t="s">
        <v>0</v>
      </c>
      <c r="B4" s="98"/>
      <c r="C4" s="2"/>
      <c r="D4" s="1"/>
    </row>
    <row r="5" spans="1:4" ht="22.5" customHeight="1" x14ac:dyDescent="0.2">
      <c r="A5" s="100"/>
      <c r="B5" s="101"/>
      <c r="C5" s="2"/>
      <c r="D5" s="1"/>
    </row>
    <row r="6" spans="1:4" x14ac:dyDescent="0.2">
      <c r="A6"/>
    </row>
    <row r="7" spans="1:4" ht="22.5" customHeight="1" x14ac:dyDescent="0.2">
      <c r="A7" s="102" t="s">
        <v>46</v>
      </c>
      <c r="B7" s="102"/>
      <c r="C7" s="102"/>
      <c r="D7" s="102"/>
    </row>
    <row r="8" spans="1:4" ht="22.5" customHeight="1" x14ac:dyDescent="0.2">
      <c r="A8" s="18">
        <v>10</v>
      </c>
      <c r="B8" s="89" t="s">
        <v>47</v>
      </c>
      <c r="C8" s="89"/>
      <c r="D8" s="89"/>
    </row>
    <row r="9" spans="1:4" ht="24" customHeight="1" x14ac:dyDescent="0.2">
      <c r="A9" s="5"/>
      <c r="B9" s="29" t="s">
        <v>2</v>
      </c>
      <c r="C9" s="7" t="s">
        <v>3</v>
      </c>
      <c r="D9" s="29" t="s">
        <v>4</v>
      </c>
    </row>
    <row r="10" spans="1:4" ht="31.5" customHeight="1" x14ac:dyDescent="0.2">
      <c r="A10" s="27">
        <v>10.1</v>
      </c>
      <c r="B10" s="9" t="s">
        <v>42</v>
      </c>
      <c r="C10" s="30">
        <v>0</v>
      </c>
      <c r="D10" s="31" t="s">
        <v>72</v>
      </c>
    </row>
    <row r="11" spans="1:4" ht="31.5" customHeight="1" x14ac:dyDescent="0.2">
      <c r="A11" s="27">
        <v>10.199999999999999</v>
      </c>
      <c r="B11" s="9" t="s">
        <v>43</v>
      </c>
      <c r="C11" s="30">
        <v>0</v>
      </c>
      <c r="D11" s="31"/>
    </row>
    <row r="12" spans="1:4" ht="31.5" customHeight="1" x14ac:dyDescent="0.2">
      <c r="A12" s="27">
        <v>10.3</v>
      </c>
      <c r="B12" s="9" t="s">
        <v>44</v>
      </c>
      <c r="C12" s="30">
        <v>1</v>
      </c>
      <c r="D12" s="31" t="s">
        <v>79</v>
      </c>
    </row>
    <row r="13" spans="1:4" ht="31.5" customHeight="1" x14ac:dyDescent="0.2">
      <c r="A13" s="27">
        <v>10.4</v>
      </c>
      <c r="B13" s="9" t="s">
        <v>45</v>
      </c>
      <c r="C13" s="30">
        <v>0</v>
      </c>
      <c r="D13" s="32"/>
    </row>
    <row r="14" spans="1:4" ht="31.5" customHeight="1" x14ac:dyDescent="0.2">
      <c r="A14" s="27">
        <v>10.5</v>
      </c>
      <c r="B14" s="9" t="s">
        <v>66</v>
      </c>
      <c r="C14" s="30">
        <v>0</v>
      </c>
      <c r="D14" s="10"/>
    </row>
    <row r="15" spans="1:4" ht="31.5" customHeight="1" x14ac:dyDescent="0.2">
      <c r="A15" s="27">
        <v>10.6</v>
      </c>
      <c r="B15" s="9" t="s">
        <v>67</v>
      </c>
      <c r="C15" s="30">
        <v>1</v>
      </c>
      <c r="D15" s="10"/>
    </row>
    <row r="16" spans="1:4" ht="27" customHeight="1" x14ac:dyDescent="0.2">
      <c r="A16" s="5"/>
      <c r="B16" s="25" t="s">
        <v>39</v>
      </c>
      <c r="C16" s="6">
        <f>SUM(C10:C15)/6</f>
        <v>0.33333333333333331</v>
      </c>
      <c r="D16" s="6"/>
    </row>
    <row r="17" spans="1:4" ht="27" customHeight="1" x14ac:dyDescent="0.2">
      <c r="A17" s="18">
        <v>11</v>
      </c>
      <c r="B17" s="88" t="s">
        <v>60</v>
      </c>
      <c r="C17" s="89"/>
      <c r="D17" s="88"/>
    </row>
    <row r="18" spans="1:4" ht="31.5" customHeight="1" x14ac:dyDescent="0.2">
      <c r="A18" s="27">
        <v>11.1</v>
      </c>
      <c r="B18" s="9" t="s">
        <v>48</v>
      </c>
      <c r="C18" s="30">
        <v>0</v>
      </c>
      <c r="D18" s="31" t="s">
        <v>73</v>
      </c>
    </row>
    <row r="19" spans="1:4" ht="31.5" customHeight="1" x14ac:dyDescent="0.2">
      <c r="A19" s="27">
        <v>11.2</v>
      </c>
      <c r="B19" s="9" t="s">
        <v>49</v>
      </c>
      <c r="C19" s="30">
        <v>0</v>
      </c>
      <c r="D19" s="31"/>
    </row>
    <row r="20" spans="1:4" ht="31.5" customHeight="1" x14ac:dyDescent="0.2">
      <c r="A20" s="27">
        <v>11.3</v>
      </c>
      <c r="B20" s="9" t="s">
        <v>50</v>
      </c>
      <c r="C20" s="30">
        <v>0</v>
      </c>
      <c r="D20" s="31" t="s">
        <v>74</v>
      </c>
    </row>
    <row r="21" spans="1:4" ht="31.5" customHeight="1" x14ac:dyDescent="0.2">
      <c r="A21" s="27">
        <v>11.4</v>
      </c>
      <c r="B21" s="9" t="s">
        <v>51</v>
      </c>
      <c r="C21" s="30">
        <v>1</v>
      </c>
      <c r="D21" s="10" t="s">
        <v>80</v>
      </c>
    </row>
    <row r="22" spans="1:4" ht="31.5" customHeight="1" x14ac:dyDescent="0.2">
      <c r="A22" s="27">
        <v>11.5</v>
      </c>
      <c r="B22" s="9" t="s">
        <v>68</v>
      </c>
      <c r="C22" s="30">
        <v>0</v>
      </c>
      <c r="D22" s="10"/>
    </row>
    <row r="23" spans="1:4" ht="31.5" customHeight="1" x14ac:dyDescent="0.2">
      <c r="A23" s="27">
        <v>11.6</v>
      </c>
      <c r="B23" s="9" t="s">
        <v>52</v>
      </c>
      <c r="C23" s="30">
        <v>1</v>
      </c>
      <c r="D23" s="10" t="s">
        <v>81</v>
      </c>
    </row>
    <row r="24" spans="1:4" ht="24" customHeight="1" x14ac:dyDescent="0.2">
      <c r="A24" s="5"/>
      <c r="B24" s="25" t="s">
        <v>56</v>
      </c>
      <c r="C24" s="6">
        <f>SUM(C18:C23)/6</f>
        <v>0.33333333333333331</v>
      </c>
      <c r="D24" s="6"/>
    </row>
    <row r="25" spans="1:4" ht="24" customHeight="1" x14ac:dyDescent="0.2">
      <c r="A25" s="18">
        <v>12</v>
      </c>
      <c r="B25" s="88" t="s">
        <v>59</v>
      </c>
      <c r="C25" s="89"/>
      <c r="D25" s="89"/>
    </row>
    <row r="26" spans="1:4" ht="31.5" customHeight="1" x14ac:dyDescent="0.2">
      <c r="A26" s="27">
        <v>12.1</v>
      </c>
      <c r="B26" s="9" t="s">
        <v>53</v>
      </c>
      <c r="C26" s="30">
        <v>1</v>
      </c>
      <c r="D26" s="12" t="s">
        <v>82</v>
      </c>
    </row>
    <row r="27" spans="1:4" ht="31.5" customHeight="1" x14ac:dyDescent="0.2">
      <c r="A27" s="27">
        <v>12.2</v>
      </c>
      <c r="B27" s="9" t="s">
        <v>69</v>
      </c>
      <c r="C27" s="30">
        <v>0</v>
      </c>
      <c r="D27" s="12"/>
    </row>
    <row r="28" spans="1:4" ht="31.5" customHeight="1" x14ac:dyDescent="0.2">
      <c r="A28" s="27">
        <v>12.3</v>
      </c>
      <c r="B28" s="9" t="s">
        <v>70</v>
      </c>
      <c r="C28" s="30">
        <v>0</v>
      </c>
      <c r="D28" s="12"/>
    </row>
    <row r="29" spans="1:4" ht="31.5" customHeight="1" x14ac:dyDescent="0.2">
      <c r="A29" s="27">
        <v>12.4</v>
      </c>
      <c r="B29" s="9" t="s">
        <v>54</v>
      </c>
      <c r="C29" s="30">
        <v>1</v>
      </c>
      <c r="D29" s="12" t="s">
        <v>83</v>
      </c>
    </row>
    <row r="30" spans="1:4" ht="31.5" customHeight="1" x14ac:dyDescent="0.2">
      <c r="A30" s="27">
        <v>12.5</v>
      </c>
      <c r="B30" s="9" t="s">
        <v>55</v>
      </c>
      <c r="C30" s="30">
        <v>1</v>
      </c>
      <c r="D30" s="12"/>
    </row>
    <row r="31" spans="1:4" ht="31.5" customHeight="1" x14ac:dyDescent="0.2">
      <c r="A31" s="27">
        <v>12.6</v>
      </c>
      <c r="B31" s="9" t="s">
        <v>71</v>
      </c>
      <c r="C31" s="30">
        <v>1</v>
      </c>
      <c r="D31" s="12" t="s">
        <v>84</v>
      </c>
    </row>
    <row r="32" spans="1:4" ht="31.5" customHeight="1" x14ac:dyDescent="0.2">
      <c r="A32" s="27">
        <v>12.7</v>
      </c>
      <c r="B32" s="9" t="s">
        <v>63</v>
      </c>
      <c r="C32" s="30">
        <v>0</v>
      </c>
      <c r="D32" s="12"/>
    </row>
    <row r="33" spans="1:4" ht="21" customHeight="1" x14ac:dyDescent="0.2">
      <c r="A33" s="5"/>
      <c r="B33" s="25" t="s">
        <v>57</v>
      </c>
      <c r="C33" s="6">
        <f>SUM(C26:C32)/7</f>
        <v>0.5714285714285714</v>
      </c>
      <c r="D33" s="6"/>
    </row>
    <row r="34" spans="1:4" ht="21" customHeight="1" x14ac:dyDescent="0.2">
      <c r="A34" s="13"/>
      <c r="B34" s="14" t="s">
        <v>58</v>
      </c>
      <c r="C34" s="16">
        <f>(C16+C24+C33)/3</f>
        <v>0.41269841269841273</v>
      </c>
      <c r="D34" s="15"/>
    </row>
  </sheetData>
  <mergeCells count="9">
    <mergeCell ref="B8:D8"/>
    <mergeCell ref="B17:D17"/>
    <mergeCell ref="B25:D25"/>
    <mergeCell ref="A1:D1"/>
    <mergeCell ref="A2:B2"/>
    <mergeCell ref="A3:B3"/>
    <mergeCell ref="A4:B4"/>
    <mergeCell ref="A5:B5"/>
    <mergeCell ref="A7:D7"/>
  </mergeCells>
  <dataValidations count="1">
    <dataValidation type="list" allowBlank="1" showInputMessage="1" showErrorMessage="1" sqref="C18:C23 C26:C32 C10:C15" xr:uid="{00000000-0002-0000-0600-000000000000}">
      <formula1>"0,1"</formula1>
    </dataValidation>
  </dataValidation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600-000001000000}">
          <x14:formula1>
            <xm:f>'Plan d''action'!#REF!</xm:f>
          </x14:formula1>
          <xm:sqref>C18:C23 C26:C32 C10:C15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sheetPr>
  <dimension ref="A1:M20"/>
  <sheetViews>
    <sheetView zoomScale="115" zoomScaleNormal="90" zoomScalePageLayoutView="90" workbookViewId="0">
      <pane ySplit="23" topLeftCell="A31" activePane="bottomLeft" state="frozen"/>
      <selection pane="bottomLeft" activeCell="K11" sqref="K11"/>
    </sheetView>
  </sheetViews>
  <sheetFormatPr baseColWidth="10" defaultColWidth="9" defaultRowHeight="16" x14ac:dyDescent="0.2"/>
  <cols>
    <col min="1" max="1" width="10.6640625" style="3" customWidth="1"/>
    <col min="2" max="4" width="9" style="3"/>
    <col min="5" max="5" width="9" style="3" customWidth="1"/>
    <col min="6" max="6" width="9.1640625" style="3" customWidth="1"/>
    <col min="7" max="7" width="14" style="3" customWidth="1"/>
    <col min="8" max="8" width="12.33203125" style="3" customWidth="1"/>
    <col min="9" max="9" width="12.5" style="3" customWidth="1"/>
    <col min="10" max="10" width="9" style="3"/>
    <col min="11" max="11" width="21.1640625" style="3" customWidth="1"/>
    <col min="12" max="13" width="9" style="3"/>
    <col min="14" max="14" width="10.6640625" style="3" customWidth="1"/>
    <col min="15" max="16384" width="9" style="3"/>
  </cols>
  <sheetData>
    <row r="1" spans="1:13" s="46" customFormat="1" ht="25.5" customHeight="1" thickBot="1" x14ac:dyDescent="0.25">
      <c r="A1" s="103" t="s">
        <v>141</v>
      </c>
      <c r="B1" s="103"/>
      <c r="C1" s="103"/>
      <c r="D1" s="103"/>
      <c r="E1" s="103"/>
      <c r="F1" s="103"/>
      <c r="G1" s="103"/>
      <c r="H1" s="103"/>
      <c r="I1" s="103"/>
      <c r="J1" s="103"/>
      <c r="K1" s="103"/>
      <c r="L1" s="65"/>
      <c r="M1" s="65"/>
    </row>
    <row r="2" spans="1:13" ht="28" x14ac:dyDescent="0.3">
      <c r="E2" s="109" t="s">
        <v>167</v>
      </c>
      <c r="F2" s="110"/>
      <c r="G2" s="110"/>
      <c r="H2" s="110"/>
      <c r="I2" s="110"/>
      <c r="J2" s="110"/>
      <c r="K2" s="111"/>
    </row>
    <row r="3" spans="1:13" x14ac:dyDescent="0.2">
      <c r="E3" s="67"/>
      <c r="F3" s="68"/>
      <c r="G3" s="68"/>
      <c r="H3" s="68"/>
      <c r="I3" s="68"/>
      <c r="J3" s="68"/>
      <c r="K3" s="69"/>
    </row>
    <row r="4" spans="1:13" ht="26" x14ac:dyDescent="0.2">
      <c r="E4" s="67"/>
      <c r="F4" s="40" t="s">
        <v>85</v>
      </c>
      <c r="G4" s="40" t="s">
        <v>86</v>
      </c>
      <c r="H4" s="40" t="s">
        <v>87</v>
      </c>
      <c r="I4" s="68"/>
      <c r="J4" s="68"/>
      <c r="K4" s="69"/>
    </row>
    <row r="5" spans="1:13" x14ac:dyDescent="0.2">
      <c r="E5" s="67"/>
      <c r="F5" s="70">
        <f>AVERAGEA(J11:J14)</f>
        <v>0</v>
      </c>
      <c r="G5" s="71">
        <f>AVERAGEA(J15:J17)</f>
        <v>0</v>
      </c>
      <c r="H5" s="70">
        <f>AVERAGEA(J18:J20)</f>
        <v>0</v>
      </c>
      <c r="I5" s="68"/>
      <c r="J5" s="68"/>
      <c r="K5" s="69"/>
    </row>
    <row r="6" spans="1:13" x14ac:dyDescent="0.2">
      <c r="E6" s="67"/>
      <c r="F6" s="68"/>
      <c r="G6" s="68"/>
      <c r="H6" s="68"/>
      <c r="I6" s="68"/>
      <c r="J6" s="68"/>
      <c r="K6" s="69"/>
    </row>
    <row r="7" spans="1:13" x14ac:dyDescent="0.2">
      <c r="E7" s="112" t="s">
        <v>136</v>
      </c>
      <c r="F7" s="113"/>
      <c r="G7" s="113"/>
      <c r="H7" s="113"/>
      <c r="I7" s="113"/>
      <c r="J7" s="113"/>
      <c r="K7" s="114"/>
    </row>
    <row r="8" spans="1:13" ht="33" customHeight="1" x14ac:dyDescent="0.2">
      <c r="E8" s="112"/>
      <c r="F8" s="113"/>
      <c r="G8" s="113"/>
      <c r="H8" s="113"/>
      <c r="I8" s="113"/>
      <c r="J8" s="113"/>
      <c r="K8" s="114"/>
    </row>
    <row r="9" spans="1:13" ht="15.75" customHeight="1" x14ac:dyDescent="0.2">
      <c r="E9" s="67"/>
      <c r="F9" s="68"/>
      <c r="G9" s="68"/>
      <c r="H9" s="68"/>
      <c r="I9" s="68"/>
      <c r="J9" s="68"/>
      <c r="K9" s="69"/>
    </row>
    <row r="10" spans="1:13" ht="15.75" customHeight="1" x14ac:dyDescent="0.2">
      <c r="E10" s="72"/>
      <c r="F10" s="105" t="s">
        <v>61</v>
      </c>
      <c r="G10" s="106"/>
      <c r="H10" s="106"/>
      <c r="I10" s="107"/>
      <c r="J10" s="41" t="s">
        <v>3</v>
      </c>
      <c r="K10" s="73" t="s">
        <v>115</v>
      </c>
    </row>
    <row r="11" spans="1:13" ht="15.75" customHeight="1" x14ac:dyDescent="0.2">
      <c r="E11" s="74">
        <v>1</v>
      </c>
      <c r="F11" s="108" t="s">
        <v>1</v>
      </c>
      <c r="G11" s="108"/>
      <c r="H11" s="108"/>
      <c r="I11" s="108"/>
      <c r="J11" s="64" t="str">
        <f>IF(('Equipe S&amp;E'!C10=0),"",'Equipe S&amp;E'!C10)</f>
        <v/>
      </c>
      <c r="K11" s="75" t="str">
        <f>IF(ISBLANK(J11),"",IF((J11&gt;0.7),"",(IF((J11&lt;0),"","Actions fortes requises"))))</f>
        <v/>
      </c>
    </row>
    <row r="12" spans="1:13" x14ac:dyDescent="0.2">
      <c r="E12" s="74">
        <v>2</v>
      </c>
      <c r="F12" s="108" t="s">
        <v>5</v>
      </c>
      <c r="G12" s="108"/>
      <c r="H12" s="108"/>
      <c r="I12" s="108"/>
      <c r="J12" s="64" t="str">
        <f>IF(('Equipe S&amp;E'!C17=0),"",'Equipe S&amp;E'!C17)</f>
        <v/>
      </c>
      <c r="K12" s="75" t="str">
        <f t="shared" ref="K12:K20" si="0">IF(ISBLANK(J12),"",IF((J12&gt;0.7),"",(IF((J12&lt;0),"","Actions fortes requises"))))</f>
        <v/>
      </c>
    </row>
    <row r="13" spans="1:13" ht="15.75" customHeight="1" x14ac:dyDescent="0.2">
      <c r="E13" s="74">
        <v>3</v>
      </c>
      <c r="F13" s="108" t="s">
        <v>7</v>
      </c>
      <c r="G13" s="108"/>
      <c r="H13" s="108"/>
      <c r="I13" s="108"/>
      <c r="J13" s="64" t="str">
        <f>IF(('Equipe S&amp;E'!C24=0),"",'Equipe S&amp;E'!C24)</f>
        <v/>
      </c>
      <c r="K13" s="75" t="str">
        <f t="shared" si="0"/>
        <v/>
      </c>
    </row>
    <row r="14" spans="1:13" x14ac:dyDescent="0.2">
      <c r="E14" s="74">
        <v>4</v>
      </c>
      <c r="F14" s="108" t="s">
        <v>9</v>
      </c>
      <c r="G14" s="108"/>
      <c r="H14" s="108"/>
      <c r="I14" s="108"/>
      <c r="J14" s="64" t="str">
        <f>IF(('Equipe S&amp;E'!C30=0),"",'Equipe S&amp;E'!C30)</f>
        <v/>
      </c>
      <c r="K14" s="75" t="str">
        <f t="shared" si="0"/>
        <v/>
      </c>
    </row>
    <row r="15" spans="1:13" x14ac:dyDescent="0.2">
      <c r="E15" s="74">
        <v>5</v>
      </c>
      <c r="F15" s="108" t="s">
        <v>92</v>
      </c>
      <c r="G15" s="108"/>
      <c r="H15" s="108"/>
      <c r="I15" s="108"/>
      <c r="J15" s="64" t="str">
        <f>IF(('Données&amp;Système'!C11=0),"",'Données&amp;Système'!C11)</f>
        <v/>
      </c>
      <c r="K15" s="75" t="str">
        <f t="shared" si="0"/>
        <v/>
      </c>
    </row>
    <row r="16" spans="1:13" x14ac:dyDescent="0.2">
      <c r="E16" s="74">
        <v>6</v>
      </c>
      <c r="F16" s="108" t="s">
        <v>14</v>
      </c>
      <c r="G16" s="108"/>
      <c r="H16" s="108"/>
      <c r="I16" s="108"/>
      <c r="J16" s="64" t="str">
        <f>IF(('Données&amp;Système'!C22=0),"",'Données&amp;Système'!C22)</f>
        <v/>
      </c>
      <c r="K16" s="75" t="str">
        <f t="shared" si="0"/>
        <v/>
      </c>
    </row>
    <row r="17" spans="5:11" x14ac:dyDescent="0.2">
      <c r="E17" s="74">
        <v>7</v>
      </c>
      <c r="F17" s="108" t="s">
        <v>134</v>
      </c>
      <c r="G17" s="108"/>
      <c r="H17" s="108"/>
      <c r="I17" s="108"/>
      <c r="J17" s="64" t="str">
        <f>IF(('Données&amp;Système'!C39=0),"",'Données&amp;Système'!C39)</f>
        <v/>
      </c>
      <c r="K17" s="75" t="str">
        <f t="shared" si="0"/>
        <v/>
      </c>
    </row>
    <row r="18" spans="5:11" x14ac:dyDescent="0.2">
      <c r="E18" s="74">
        <v>8</v>
      </c>
      <c r="F18" s="108" t="s">
        <v>135</v>
      </c>
      <c r="G18" s="108"/>
      <c r="H18" s="108"/>
      <c r="I18" s="108"/>
      <c r="J18" s="64" t="str">
        <f>IF(('Validation&amp;Diffusion'!C9=0),"",'Validation&amp;Diffusion'!C9)</f>
        <v/>
      </c>
      <c r="K18" s="75" t="str">
        <f t="shared" si="0"/>
        <v/>
      </c>
    </row>
    <row r="19" spans="5:11" x14ac:dyDescent="0.2">
      <c r="E19" s="74">
        <v>9</v>
      </c>
      <c r="F19" s="108" t="s">
        <v>103</v>
      </c>
      <c r="G19" s="108"/>
      <c r="H19" s="108"/>
      <c r="I19" s="108"/>
      <c r="J19" s="64" t="str">
        <f>IF(('Validation&amp;Diffusion'!C15=0),"",'Validation&amp;Diffusion'!C15)</f>
        <v/>
      </c>
      <c r="K19" s="75" t="str">
        <f t="shared" si="0"/>
        <v/>
      </c>
    </row>
    <row r="20" spans="5:11" ht="17" thickBot="1" x14ac:dyDescent="0.25">
      <c r="E20" s="76">
        <v>10</v>
      </c>
      <c r="F20" s="104" t="s">
        <v>109</v>
      </c>
      <c r="G20" s="104"/>
      <c r="H20" s="104"/>
      <c r="I20" s="104"/>
      <c r="J20" s="77" t="str">
        <f>IF(('Validation&amp;Diffusion'!C21=0),"",'Validation&amp;Diffusion'!C21)</f>
        <v/>
      </c>
      <c r="K20" s="78" t="str">
        <f t="shared" si="0"/>
        <v/>
      </c>
    </row>
  </sheetData>
  <sheetProtection algorithmName="SHA-512" hashValue="0o0NPNFKeGw3tpLdAJkMnVr4RJTkG1bWwBJX3le6MD2gwm23cAk3xHUK4VIW1AYzP+vPAzEMF/vm4oX2yYYrcA==" saltValue="2lOJMTIuuCEQ1TuJJYG4Kg==" spinCount="100000" sheet="1" selectLockedCells="1"/>
  <mergeCells count="14">
    <mergeCell ref="A1:K1"/>
    <mergeCell ref="F20:I20"/>
    <mergeCell ref="F10:I10"/>
    <mergeCell ref="F11:I11"/>
    <mergeCell ref="F12:I12"/>
    <mergeCell ref="F13:I13"/>
    <mergeCell ref="F14:I14"/>
    <mergeCell ref="F18:I18"/>
    <mergeCell ref="F19:I19"/>
    <mergeCell ref="E2:K2"/>
    <mergeCell ref="F15:I15"/>
    <mergeCell ref="F16:I16"/>
    <mergeCell ref="F17:I17"/>
    <mergeCell ref="E7:K8"/>
  </mergeCells>
  <conditionalFormatting sqref="F5:H5">
    <cfRule type="iconSet" priority="16">
      <iconSet>
        <cfvo type="percent" val="0"/>
        <cfvo type="percent" val="33"/>
        <cfvo type="percent" val="67"/>
      </iconSet>
    </cfRule>
  </conditionalFormatting>
  <conditionalFormatting sqref="K11:K20">
    <cfRule type="containsText" dxfId="10" priority="6" operator="containsText" text="Actions fortes requises">
      <formula>NOT(ISERROR(SEARCH("Actions fortes requises",K11)))</formula>
    </cfRule>
  </conditionalFormatting>
  <conditionalFormatting sqref="J11:J20">
    <cfRule type="cellIs" dxfId="9" priority="1" operator="between">
      <formula>0.81</formula>
      <formula>1.1</formula>
    </cfRule>
    <cfRule type="cellIs" dxfId="8" priority="2" operator="equal">
      <formula>0.8</formula>
    </cfRule>
    <cfRule type="cellIs" dxfId="7" priority="4" operator="between">
      <formula>0.5</formula>
      <formula>0.8</formula>
    </cfRule>
    <cfRule type="cellIs" dxfId="6" priority="5" operator="lessThan">
      <formula>0.5</formula>
    </cfRule>
  </conditionalFormatting>
  <pageMargins left="0.7" right="0.7" top="0.75" bottom="0.75" header="0.3" footer="0.3"/>
  <pageSetup orientation="portrait"/>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2:I14"/>
  <sheetViews>
    <sheetView workbookViewId="0">
      <selection activeCell="I3" sqref="I3"/>
    </sheetView>
  </sheetViews>
  <sheetFormatPr baseColWidth="10" defaultColWidth="9" defaultRowHeight="16" x14ac:dyDescent="0.2"/>
  <cols>
    <col min="1" max="1" width="9" customWidth="1"/>
    <col min="2" max="2" width="49.6640625" bestFit="1" customWidth="1"/>
    <col min="8" max="8" width="15.6640625" customWidth="1"/>
    <col min="9" max="9" width="16.33203125" customWidth="1"/>
  </cols>
  <sheetData>
    <row r="2" spans="1:9" ht="26" x14ac:dyDescent="0.2">
      <c r="A2" s="20"/>
      <c r="B2" s="20" t="s">
        <v>61</v>
      </c>
      <c r="C2" s="22" t="s">
        <v>3</v>
      </c>
      <c r="G2" s="20" t="s">
        <v>85</v>
      </c>
      <c r="H2" s="20" t="s">
        <v>86</v>
      </c>
      <c r="I2" s="20" t="s">
        <v>87</v>
      </c>
    </row>
    <row r="3" spans="1:9" x14ac:dyDescent="0.2">
      <c r="A3" s="21">
        <v>1</v>
      </c>
      <c r="B3" s="19" t="s">
        <v>1</v>
      </c>
      <c r="C3" s="36">
        <f>'Equipe S&amp;E'!C10</f>
        <v>0</v>
      </c>
      <c r="G3" s="34" t="e">
        <f>AVERAGEA(C3:C8)</f>
        <v>#REF!</v>
      </c>
      <c r="H3" s="35">
        <f>AVERAGEA(C9:C11)</f>
        <v>4.7619047619047616E-2</v>
      </c>
      <c r="I3" s="34" t="e">
        <f>AVERAGEA(C12:C14)</f>
        <v>#REF!</v>
      </c>
    </row>
    <row r="4" spans="1:9" x14ac:dyDescent="0.2">
      <c r="A4" s="21">
        <v>2</v>
      </c>
      <c r="B4" s="19" t="s">
        <v>5</v>
      </c>
      <c r="C4" s="36" t="e">
        <f>'Equipe S&amp;E'!#REF!</f>
        <v>#REF!</v>
      </c>
    </row>
    <row r="5" spans="1:9" x14ac:dyDescent="0.2">
      <c r="A5" s="21">
        <v>3</v>
      </c>
      <c r="B5" s="19" t="s">
        <v>6</v>
      </c>
      <c r="C5" s="36">
        <f>'Equipe S&amp;E'!C17</f>
        <v>0</v>
      </c>
    </row>
    <row r="6" spans="1:9" x14ac:dyDescent="0.2">
      <c r="A6" s="21">
        <v>4</v>
      </c>
      <c r="B6" s="19" t="s">
        <v>7</v>
      </c>
      <c r="C6" s="36">
        <f>'Equipe S&amp;E'!C24</f>
        <v>0</v>
      </c>
    </row>
    <row r="7" spans="1:9" x14ac:dyDescent="0.2">
      <c r="A7" s="21">
        <v>5</v>
      </c>
      <c r="B7" s="19" t="s">
        <v>8</v>
      </c>
      <c r="C7" s="36" t="e">
        <f>'Equipe S&amp;E'!#REF!</f>
        <v>#REF!</v>
      </c>
    </row>
    <row r="8" spans="1:9" ht="15.75" customHeight="1" x14ac:dyDescent="0.2">
      <c r="A8" s="21">
        <v>6</v>
      </c>
      <c r="B8" s="19" t="s">
        <v>9</v>
      </c>
      <c r="C8" s="36">
        <f>'Equipe S&amp;E'!C30</f>
        <v>0</v>
      </c>
    </row>
    <row r="9" spans="1:9" ht="15.75" customHeight="1" x14ac:dyDescent="0.2">
      <c r="A9" s="21">
        <v>7</v>
      </c>
      <c r="B9" s="19" t="s">
        <v>14</v>
      </c>
      <c r="C9" s="36">
        <f>'Données&amp;Système'!C11</f>
        <v>0</v>
      </c>
    </row>
    <row r="10" spans="1:9" ht="15.75" customHeight="1" x14ac:dyDescent="0.2">
      <c r="A10" s="21">
        <v>8</v>
      </c>
      <c r="B10" s="19" t="s">
        <v>19</v>
      </c>
      <c r="C10" s="36">
        <f>'Données&amp;Système'!C31</f>
        <v>0.14285714285714285</v>
      </c>
    </row>
    <row r="11" spans="1:9" x14ac:dyDescent="0.2">
      <c r="A11" s="21">
        <v>9</v>
      </c>
      <c r="B11" s="19" t="s">
        <v>26</v>
      </c>
      <c r="C11" s="36">
        <f>'Données&amp;Système'!C39</f>
        <v>0</v>
      </c>
    </row>
    <row r="12" spans="1:9" ht="15.75" customHeight="1" x14ac:dyDescent="0.2">
      <c r="A12" s="21">
        <v>10</v>
      </c>
      <c r="B12" s="19" t="s">
        <v>47</v>
      </c>
      <c r="C12" s="36" t="e">
        <f>'Validation&amp;Diffusion'!#REF!</f>
        <v>#REF!</v>
      </c>
    </row>
    <row r="13" spans="1:9" x14ac:dyDescent="0.2">
      <c r="A13" s="21">
        <v>11</v>
      </c>
      <c r="B13" s="19" t="s">
        <v>60</v>
      </c>
      <c r="C13" s="36">
        <f>'Validation&amp;Diffusion'!C15</f>
        <v>0</v>
      </c>
    </row>
    <row r="14" spans="1:9" x14ac:dyDescent="0.2">
      <c r="A14" s="21">
        <v>12</v>
      </c>
      <c r="B14" s="19" t="s">
        <v>59</v>
      </c>
      <c r="C14" s="36">
        <f>'Validation&amp;Diffusion'!C21</f>
        <v>0</v>
      </c>
    </row>
  </sheetData>
  <conditionalFormatting sqref="G3:I3">
    <cfRule type="iconSet" priority="7">
      <iconSet>
        <cfvo type="percent" val="0"/>
        <cfvo type="percent" val="33"/>
        <cfvo type="percent" val="67"/>
      </iconSet>
    </cfRule>
  </conditionalFormatting>
  <conditionalFormatting sqref="C3">
    <cfRule type="cellIs" dxfId="5" priority="4" operator="lessThan">
      <formula>0.5</formula>
    </cfRule>
    <cfRule type="cellIs" dxfId="4" priority="5" operator="between">
      <formula>0.5</formula>
      <formula>0.8</formula>
    </cfRule>
    <cfRule type="cellIs" dxfId="3" priority="6" operator="greaterThan">
      <formula>0.8</formula>
    </cfRule>
  </conditionalFormatting>
  <conditionalFormatting sqref="C4:C14">
    <cfRule type="cellIs" dxfId="2" priority="1" operator="lessThan">
      <formula>0.5</formula>
    </cfRule>
    <cfRule type="cellIs" dxfId="1" priority="2" operator="between">
      <formula>0.5</formula>
      <formula>0.8</formula>
    </cfRule>
    <cfRule type="cellIs" dxfId="0" priority="3" operator="greaterThan">
      <formula>0.8</formula>
    </cfRule>
  </conditionalFormatting>
  <pageMargins left="0.7" right="0.7" top="0.75" bottom="0.75" header="0.3" footer="0.3"/>
  <pageSetup orientation="portrait"/>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92D050"/>
  </sheetPr>
  <dimension ref="A1:W19"/>
  <sheetViews>
    <sheetView zoomScale="120" zoomScaleNormal="120" workbookViewId="0">
      <pane ySplit="5" topLeftCell="A6" activePane="bottomLeft" state="frozen"/>
      <selection pane="bottomLeft" activeCell="B7" sqref="B7"/>
    </sheetView>
  </sheetViews>
  <sheetFormatPr baseColWidth="10" defaultColWidth="9" defaultRowHeight="16" x14ac:dyDescent="0.2"/>
  <cols>
    <col min="1" max="1" width="28.5" style="38" customWidth="1"/>
    <col min="2" max="2" width="45.6640625" style="38" customWidth="1"/>
    <col min="3" max="3" width="26.1640625" style="38" customWidth="1"/>
    <col min="4" max="4" width="27.33203125" style="38" customWidth="1"/>
    <col min="5" max="5" width="17.1640625" style="38" customWidth="1"/>
    <col min="6" max="16384" width="9" style="38"/>
  </cols>
  <sheetData>
    <row r="1" spans="1:23" s="42" customFormat="1" ht="30" customHeight="1" x14ac:dyDescent="0.2">
      <c r="A1" s="84" t="s">
        <v>165</v>
      </c>
      <c r="B1" s="84"/>
      <c r="C1" s="84"/>
      <c r="D1" s="84"/>
      <c r="E1" s="84"/>
      <c r="F1" s="46"/>
      <c r="G1" s="46"/>
      <c r="H1" s="46"/>
      <c r="I1" s="46"/>
      <c r="J1" s="46"/>
      <c r="K1" s="46"/>
      <c r="L1" s="46"/>
      <c r="M1" s="46"/>
      <c r="N1" s="46"/>
      <c r="O1" s="46"/>
      <c r="P1" s="46"/>
      <c r="Q1" s="46"/>
      <c r="R1" s="46"/>
      <c r="S1" s="46"/>
      <c r="T1" s="46"/>
      <c r="U1" s="46"/>
      <c r="V1" s="46"/>
      <c r="W1" s="46"/>
    </row>
    <row r="2" spans="1:23" s="43" customFormat="1" ht="15" x14ac:dyDescent="0.2">
      <c r="F2" s="46"/>
      <c r="G2" s="46"/>
      <c r="H2" s="46"/>
      <c r="I2" s="46"/>
      <c r="J2" s="46"/>
      <c r="K2" s="46"/>
      <c r="L2" s="46"/>
      <c r="M2" s="46"/>
      <c r="N2" s="46"/>
      <c r="O2" s="46"/>
      <c r="P2" s="46"/>
      <c r="Q2" s="46"/>
      <c r="R2" s="46"/>
      <c r="S2" s="46"/>
      <c r="T2" s="46"/>
      <c r="U2" s="46"/>
      <c r="V2" s="46"/>
      <c r="W2" s="46"/>
    </row>
    <row r="3" spans="1:23" s="43" customFormat="1" ht="15" x14ac:dyDescent="0.2">
      <c r="A3" s="79">
        <f ca="1">NOW()</f>
        <v>44629.718485532409</v>
      </c>
      <c r="F3" s="46"/>
      <c r="G3" s="46"/>
      <c r="H3" s="46"/>
      <c r="I3" s="46"/>
      <c r="J3" s="46"/>
      <c r="K3" s="46"/>
      <c r="L3" s="46"/>
      <c r="M3" s="46"/>
      <c r="N3" s="46"/>
      <c r="O3" s="46"/>
      <c r="P3" s="46"/>
      <c r="Q3" s="46"/>
      <c r="R3" s="46"/>
      <c r="S3" s="46"/>
      <c r="T3" s="46"/>
      <c r="U3" s="46"/>
      <c r="V3" s="46"/>
      <c r="W3" s="46"/>
    </row>
    <row r="4" spans="1:23" s="43" customFormat="1" ht="15" x14ac:dyDescent="0.2">
      <c r="F4" s="46"/>
      <c r="G4" s="46"/>
      <c r="H4" s="46"/>
      <c r="I4" s="46"/>
      <c r="J4" s="46"/>
      <c r="K4" s="46"/>
      <c r="L4" s="46"/>
      <c r="M4" s="46"/>
      <c r="N4" s="46"/>
      <c r="O4" s="46"/>
      <c r="P4" s="46"/>
      <c r="Q4" s="46"/>
      <c r="R4" s="46"/>
      <c r="S4" s="46"/>
      <c r="T4" s="46"/>
      <c r="U4" s="46"/>
      <c r="V4" s="46"/>
      <c r="W4" s="46"/>
    </row>
    <row r="5" spans="1:23" x14ac:dyDescent="0.2">
      <c r="A5" s="39" t="s">
        <v>137</v>
      </c>
      <c r="B5" s="39" t="s">
        <v>89</v>
      </c>
      <c r="C5" s="39" t="s">
        <v>138</v>
      </c>
      <c r="D5" s="39" t="s">
        <v>90</v>
      </c>
      <c r="E5" s="39" t="s">
        <v>139</v>
      </c>
    </row>
    <row r="6" spans="1:23" x14ac:dyDescent="0.2">
      <c r="A6" s="81"/>
      <c r="B6" s="81"/>
      <c r="C6" s="81"/>
      <c r="D6" s="81"/>
      <c r="E6" s="81"/>
    </row>
    <row r="7" spans="1:23" x14ac:dyDescent="0.2">
      <c r="A7" s="81"/>
      <c r="B7" s="81"/>
      <c r="C7" s="81"/>
      <c r="D7" s="81"/>
      <c r="E7" s="81"/>
    </row>
    <row r="8" spans="1:23" x14ac:dyDescent="0.2">
      <c r="A8" s="81"/>
      <c r="B8" s="81"/>
      <c r="C8" s="81"/>
      <c r="D8" s="81"/>
      <c r="E8" s="81"/>
    </row>
    <row r="9" spans="1:23" x14ac:dyDescent="0.2">
      <c r="A9" s="81"/>
      <c r="B9" s="81"/>
      <c r="C9" s="81"/>
      <c r="D9" s="81"/>
      <c r="E9" s="81"/>
    </row>
    <row r="10" spans="1:23" x14ac:dyDescent="0.2">
      <c r="A10" s="81"/>
      <c r="B10" s="81"/>
      <c r="C10" s="81"/>
      <c r="D10" s="81"/>
      <c r="E10" s="81"/>
    </row>
    <row r="11" spans="1:23" x14ac:dyDescent="0.2">
      <c r="A11" s="81"/>
      <c r="B11" s="81"/>
      <c r="C11" s="81"/>
      <c r="D11" s="81"/>
      <c r="E11" s="81"/>
    </row>
    <row r="12" spans="1:23" x14ac:dyDescent="0.2">
      <c r="A12" s="81"/>
      <c r="B12" s="81"/>
      <c r="C12" s="81"/>
      <c r="D12" s="81"/>
      <c r="E12" s="81"/>
    </row>
    <row r="13" spans="1:23" x14ac:dyDescent="0.2">
      <c r="A13" s="81"/>
      <c r="B13" s="81"/>
      <c r="C13" s="81"/>
      <c r="D13" s="81"/>
      <c r="E13" s="81"/>
    </row>
    <row r="14" spans="1:23" x14ac:dyDescent="0.2">
      <c r="A14" s="81"/>
      <c r="B14" s="81"/>
      <c r="C14" s="81"/>
      <c r="D14" s="81"/>
      <c r="E14" s="81"/>
    </row>
    <row r="15" spans="1:23" x14ac:dyDescent="0.2">
      <c r="A15" s="81"/>
      <c r="B15" s="81"/>
      <c r="C15" s="81"/>
      <c r="D15" s="81"/>
      <c r="E15" s="81"/>
    </row>
    <row r="16" spans="1:23" x14ac:dyDescent="0.2">
      <c r="A16" s="81"/>
      <c r="B16" s="81"/>
      <c r="C16" s="81"/>
      <c r="D16" s="81"/>
      <c r="E16" s="81"/>
    </row>
    <row r="17" spans="1:5" x14ac:dyDescent="0.2">
      <c r="A17" s="81"/>
      <c r="B17" s="81"/>
      <c r="C17" s="81"/>
      <c r="D17" s="81"/>
      <c r="E17" s="81"/>
    </row>
    <row r="18" spans="1:5" x14ac:dyDescent="0.2">
      <c r="A18" s="81"/>
      <c r="B18" s="81"/>
      <c r="C18" s="81"/>
      <c r="D18" s="81"/>
      <c r="E18" s="81"/>
    </row>
    <row r="19" spans="1:5" x14ac:dyDescent="0.2">
      <c r="A19" s="81"/>
      <c r="B19" s="81"/>
      <c r="C19" s="81"/>
      <c r="D19" s="81"/>
      <c r="E19" s="81"/>
    </row>
  </sheetData>
  <sheetProtection selectLockedCells="1"/>
  <mergeCells count="1">
    <mergeCell ref="A1:E1"/>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election activeCell="A2" sqref="A2"/>
    </sheetView>
  </sheetViews>
  <sheetFormatPr baseColWidth="10" defaultColWidth="9" defaultRowHeight="16" x14ac:dyDescent="0.2"/>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6" baseType="variant">
      <vt:variant>
        <vt:lpstr>Feuilles de calcul</vt:lpstr>
      </vt:variant>
      <vt:variant>
        <vt:i4>11</vt:i4>
      </vt:variant>
      <vt:variant>
        <vt:lpstr>Graphiques</vt:lpstr>
      </vt:variant>
      <vt:variant>
        <vt:i4>1</vt:i4>
      </vt:variant>
      <vt:variant>
        <vt:lpstr>Plages nommées</vt:lpstr>
      </vt:variant>
      <vt:variant>
        <vt:i4>2</vt:i4>
      </vt:variant>
    </vt:vector>
  </HeadingPairs>
  <TitlesOfParts>
    <vt:vector size="14" baseType="lpstr">
      <vt:lpstr>Instructions</vt:lpstr>
      <vt:lpstr>Equipe</vt:lpstr>
      <vt:lpstr>Equipe S&amp;E</vt:lpstr>
      <vt:lpstr>Données&amp;Système</vt:lpstr>
      <vt:lpstr>Données&amp;Système (2)</vt:lpstr>
      <vt:lpstr>Validation&amp;Diffusion</vt:lpstr>
      <vt:lpstr>Validation&amp;Diffusion (2)</vt:lpstr>
      <vt:lpstr>Matrice d'analyse</vt:lpstr>
      <vt:lpstr>Matrice d'analyse (2)</vt:lpstr>
      <vt:lpstr>Plan d'action</vt:lpstr>
      <vt:lpstr>Sheet1</vt:lpstr>
      <vt:lpstr>Graphique</vt:lpstr>
      <vt:lpstr>Code_score</vt:lpstr>
      <vt:lpstr>Label_score</vt:lpstr>
    </vt:vector>
  </TitlesOfParts>
  <Company>UNICEF</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UNICEF</dc:creator>
  <cp:lastModifiedBy>Microsoft Office User</cp:lastModifiedBy>
  <dcterms:created xsi:type="dcterms:W3CDTF">2012-06-05T11:49:43Z</dcterms:created>
  <dcterms:modified xsi:type="dcterms:W3CDTF">2022-03-09T17:14:37Z</dcterms:modified>
</cp:coreProperties>
</file>